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haruka iwaya\Desktop\後援会\講習会\39回\"/>
    </mc:Choice>
  </mc:AlternateContent>
  <xr:revisionPtr revIDLastSave="0" documentId="13_ncr:1_{8C006526-7BA0-4125-AC53-C39B7656F093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参加申込書" sheetId="3" r:id="rId1"/>
    <sheet name="参加者リスト" sheetId="2" r:id="rId2"/>
  </sheets>
  <calcPr calcId="191029" refMode="R1C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" i="2" l="1"/>
  <c r="A24" i="3"/>
  <c r="P4" i="2"/>
  <c r="O4" i="2"/>
  <c r="N4" i="2"/>
  <c r="M4" i="2"/>
  <c r="L4" i="2"/>
  <c r="K4" i="2"/>
  <c r="C32" i="3"/>
  <c r="K32" i="3"/>
  <c r="W4" i="2"/>
  <c r="F4" i="2"/>
  <c r="C4" i="2"/>
  <c r="U4" i="2"/>
  <c r="T4" i="2"/>
  <c r="S4" i="2"/>
  <c r="R4" i="2"/>
  <c r="Q4" i="2"/>
  <c r="I4" i="2"/>
  <c r="J4" i="2"/>
  <c r="H4" i="2"/>
  <c r="G4" i="2"/>
  <c r="E4" i="2"/>
  <c r="D4" i="2"/>
  <c r="A4" i="2"/>
  <c r="B4" i="2"/>
  <c r="S32" i="3"/>
  <c r="X4" i="2"/>
  <c r="V4" i="2"/>
  <c r="AA32" i="3"/>
  <c r="Q24" i="3"/>
  <c r="Y4" i="2"/>
</calcChain>
</file>

<file path=xl/sharedStrings.xml><?xml version="1.0" encoding="utf-8"?>
<sst xmlns="http://schemas.openxmlformats.org/spreadsheetml/2006/main" count="85" uniqueCount="73">
  <si>
    <t>TEL又は携帯番号</t>
    <rPh sb="3" eb="4">
      <t>マタ</t>
    </rPh>
    <rPh sb="5" eb="7">
      <t>ケイタイ</t>
    </rPh>
    <rPh sb="7" eb="9">
      <t>バンゴウ</t>
    </rPh>
    <phoneticPr fontId="1"/>
  </si>
  <si>
    <t>メールアドレス</t>
    <phoneticPr fontId="1"/>
  </si>
  <si>
    <t>振込額</t>
    <rPh sb="0" eb="2">
      <t>フリコミ</t>
    </rPh>
    <rPh sb="2" eb="3">
      <t>ガク</t>
    </rPh>
    <phoneticPr fontId="1"/>
  </si>
  <si>
    <t>〒</t>
    <phoneticPr fontId="1"/>
  </si>
  <si>
    <t>氏名</t>
    <rPh sb="0" eb="2">
      <t>シメイ</t>
    </rPh>
    <phoneticPr fontId="1"/>
  </si>
  <si>
    <t>‐</t>
    <phoneticPr fontId="1"/>
  </si>
  <si>
    <t>年度卒</t>
  </si>
  <si>
    <t>卒業年度</t>
    <rPh sb="0" eb="2">
      <t>ソツギョウ</t>
    </rPh>
    <rPh sb="2" eb="4">
      <t>ネンド</t>
    </rPh>
    <phoneticPr fontId="1"/>
  </si>
  <si>
    <t>+</t>
    <phoneticPr fontId="1"/>
  </si>
  <si>
    <t>=</t>
    <phoneticPr fontId="1"/>
  </si>
  <si>
    <t>指導者コース</t>
    <rPh sb="0" eb="3">
      <t>シドウシャ</t>
    </rPh>
    <phoneticPr fontId="2"/>
  </si>
  <si>
    <t>〒</t>
    <phoneticPr fontId="2"/>
  </si>
  <si>
    <t>TEL</t>
    <phoneticPr fontId="2"/>
  </si>
  <si>
    <t>メールアドレス</t>
    <phoneticPr fontId="2"/>
  </si>
  <si>
    <t>所属名</t>
    <rPh sb="0" eb="2">
      <t>ショゾク</t>
    </rPh>
    <rPh sb="2" eb="3">
      <t>メイ</t>
    </rPh>
    <phoneticPr fontId="1"/>
  </si>
  <si>
    <t>所属名</t>
    <rPh sb="0" eb="2">
      <t>ショゾク</t>
    </rPh>
    <rPh sb="2" eb="3">
      <t>メイ</t>
    </rPh>
    <phoneticPr fontId="2"/>
  </si>
  <si>
    <t>≪何も入力しないで下さい≫</t>
    <rPh sb="1" eb="2">
      <t>ナニ</t>
    </rPh>
    <rPh sb="3" eb="5">
      <t>ニュウリョク</t>
    </rPh>
    <rPh sb="9" eb="10">
      <t>クダ</t>
    </rPh>
    <phoneticPr fontId="1"/>
  </si>
  <si>
    <t>クリックして選択</t>
  </si>
  <si>
    <t>氏名</t>
    <rPh sb="0" eb="2">
      <t>シメイ</t>
    </rPh>
    <phoneticPr fontId="4"/>
  </si>
  <si>
    <t>※</t>
    <phoneticPr fontId="1"/>
  </si>
  <si>
    <t>の色の部分のみ記入or選択</t>
    <rPh sb="1" eb="2">
      <t>イロ</t>
    </rPh>
    <rPh sb="3" eb="5">
      <t>ブブン</t>
    </rPh>
    <rPh sb="7" eb="9">
      <t>キニュウ</t>
    </rPh>
    <rPh sb="11" eb="13">
      <t>センタク</t>
    </rPh>
    <phoneticPr fontId="1"/>
  </si>
  <si>
    <t>都道府県　→</t>
    <rPh sb="0" eb="4">
      <t>トドウフケン</t>
    </rPh>
    <phoneticPr fontId="1"/>
  </si>
  <si>
    <t>名</t>
    <phoneticPr fontId="1"/>
  </si>
  <si>
    <t>選手コース
6,000円</t>
    <rPh sb="0" eb="2">
      <t>センシュ</t>
    </rPh>
    <rPh sb="11" eb="12">
      <t>エン</t>
    </rPh>
    <phoneticPr fontId="1"/>
  </si>
  <si>
    <t>中学生</t>
    <rPh sb="0" eb="3">
      <t>チュウガクセイ</t>
    </rPh>
    <phoneticPr fontId="11"/>
  </si>
  <si>
    <t>高校生以上</t>
    <rPh sb="0" eb="3">
      <t>コウコウセイ</t>
    </rPh>
    <rPh sb="3" eb="5">
      <t>イジョウ</t>
    </rPh>
    <phoneticPr fontId="11"/>
  </si>
  <si>
    <t>指導者コース
6,000円</t>
    <rPh sb="0" eb="3">
      <t>シドウシャ</t>
    </rPh>
    <phoneticPr fontId="1"/>
  </si>
  <si>
    <t>　　金額確認</t>
    <rPh sb="2" eb="4">
      <t>キンガク</t>
    </rPh>
    <rPh sb="4" eb="6">
      <t>カクニン</t>
    </rPh>
    <phoneticPr fontId="1"/>
  </si>
  <si>
    <t>後援会員名</t>
    <rPh sb="0" eb="4">
      <t>コウエンカイイン</t>
    </rPh>
    <rPh sb="4" eb="5">
      <t>メイ</t>
    </rPh>
    <phoneticPr fontId="1"/>
  </si>
  <si>
    <r>
      <t xml:space="preserve">卒業年度
</t>
    </r>
    <r>
      <rPr>
        <sz val="6"/>
        <color theme="1"/>
        <rFont val="ＭＳ Ｐゴシック"/>
        <family val="3"/>
        <charset val="128"/>
        <scheme val="minor"/>
      </rPr>
      <t>（卒業生は記入）</t>
    </r>
    <rPh sb="0" eb="2">
      <t>ソツギョウ</t>
    </rPh>
    <rPh sb="2" eb="4">
      <t>ネンド</t>
    </rPh>
    <rPh sb="6" eb="9">
      <t>ソツギョウセイ</t>
    </rPh>
    <rPh sb="10" eb="12">
      <t>キニュウ</t>
    </rPh>
    <phoneticPr fontId="1"/>
  </si>
  <si>
    <t>住所</t>
    <rPh sb="0" eb="2">
      <t>ジュウショ</t>
    </rPh>
    <phoneticPr fontId="1"/>
  </si>
  <si>
    <t>受講者</t>
    <rPh sb="0" eb="3">
      <t>ジュコウシャ</t>
    </rPh>
    <phoneticPr fontId="11"/>
  </si>
  <si>
    <t>は、同じ名前でお願いします。</t>
    <rPh sb="2" eb="3">
      <t>オナ</t>
    </rPh>
    <rPh sb="4" eb="6">
      <t>ナマエ</t>
    </rPh>
    <rPh sb="8" eb="9">
      <t>ネガ</t>
    </rPh>
    <phoneticPr fontId="11"/>
  </si>
  <si>
    <t>後援会員名</t>
    <rPh sb="0" eb="5">
      <t>コウエンカイインメイ</t>
    </rPh>
    <phoneticPr fontId="11"/>
  </si>
  <si>
    <t>※</t>
    <phoneticPr fontId="11"/>
  </si>
  <si>
    <t>新規後援会員（後援会費10,000円）</t>
    <rPh sb="0" eb="2">
      <t>シンキ</t>
    </rPh>
    <rPh sb="2" eb="5">
      <t>コウエンカイ</t>
    </rPh>
    <rPh sb="5" eb="6">
      <t>イン</t>
    </rPh>
    <phoneticPr fontId="4"/>
  </si>
  <si>
    <t>後援会員名</t>
    <rPh sb="0" eb="4">
      <t>コウエンカイイン</t>
    </rPh>
    <rPh sb="4" eb="5">
      <t>メイ</t>
    </rPh>
    <phoneticPr fontId="2"/>
  </si>
  <si>
    <t>都道府県</t>
    <rPh sb="0" eb="4">
      <t>トドウフケン</t>
    </rPh>
    <phoneticPr fontId="2"/>
  </si>
  <si>
    <t>住所</t>
    <rPh sb="0" eb="2">
      <t>ジュウショ</t>
    </rPh>
    <phoneticPr fontId="2"/>
  </si>
  <si>
    <t>選手コース</t>
    <rPh sb="0" eb="2">
      <t>センシュ</t>
    </rPh>
    <phoneticPr fontId="2"/>
  </si>
  <si>
    <t>中学生</t>
    <rPh sb="0" eb="3">
      <t>チュウガクセイ</t>
    </rPh>
    <phoneticPr fontId="1"/>
  </si>
  <si>
    <t>高校生以上</t>
    <rPh sb="0" eb="3">
      <t>コウコウセイ</t>
    </rPh>
    <rPh sb="3" eb="5">
      <t>イジョウ</t>
    </rPh>
    <phoneticPr fontId="2"/>
  </si>
  <si>
    <t>後援会員</t>
    <rPh sb="0" eb="4">
      <t>コウエンカイイン</t>
    </rPh>
    <phoneticPr fontId="1"/>
  </si>
  <si>
    <t>振込状況</t>
    <rPh sb="0" eb="1">
      <t>フ</t>
    </rPh>
    <rPh sb="1" eb="2">
      <t>コ</t>
    </rPh>
    <rPh sb="2" eb="4">
      <t>ジョウキョウ</t>
    </rPh>
    <phoneticPr fontId="1"/>
  </si>
  <si>
    <t>名前</t>
    <rPh sb="0" eb="2">
      <t>ナマエ</t>
    </rPh>
    <phoneticPr fontId="2"/>
  </si>
  <si>
    <t>新規後援会員</t>
    <rPh sb="0" eb="2">
      <t>シンキ</t>
    </rPh>
    <rPh sb="2" eb="6">
      <t>コウエンカイイン</t>
    </rPh>
    <phoneticPr fontId="1"/>
  </si>
  <si>
    <t>名前</t>
    <rPh sb="0" eb="2">
      <t>ナマエ</t>
    </rPh>
    <phoneticPr fontId="1"/>
  </si>
  <si>
    <t>選手コース</t>
    <rPh sb="0" eb="2">
      <t>センシュ</t>
    </rPh>
    <phoneticPr fontId="1"/>
  </si>
  <si>
    <t>指導者コース</t>
    <rPh sb="0" eb="3">
      <t>シドウシャ</t>
    </rPh>
    <phoneticPr fontId="1"/>
  </si>
  <si>
    <t>後援会費</t>
    <rPh sb="0" eb="4">
      <t>コウエンカイヒ</t>
    </rPh>
    <phoneticPr fontId="1"/>
  </si>
  <si>
    <t>合計金額</t>
    <rPh sb="0" eb="2">
      <t>ゴウケイ</t>
    </rPh>
    <rPh sb="2" eb="4">
      <t>キンガク</t>
    </rPh>
    <phoneticPr fontId="1"/>
  </si>
  <si>
    <t>振込金額</t>
    <rPh sb="0" eb="4">
      <t>フリコミキンガク</t>
    </rPh>
    <phoneticPr fontId="2"/>
  </si>
  <si>
    <t>※指導者コース受講の有無に関わらず、後援会入会の方は、上記枠内にお名前を入力して下さい。</t>
    <rPh sb="1" eb="4">
      <t>シドウシャ</t>
    </rPh>
    <rPh sb="7" eb="9">
      <t>ジュコウ</t>
    </rPh>
    <rPh sb="10" eb="12">
      <t>ウム</t>
    </rPh>
    <rPh sb="13" eb="14">
      <t>カカ</t>
    </rPh>
    <rPh sb="18" eb="21">
      <t>コウエンカイ</t>
    </rPh>
    <rPh sb="21" eb="23">
      <t>ニュウカイ</t>
    </rPh>
    <rPh sb="24" eb="25">
      <t>カタ</t>
    </rPh>
    <rPh sb="27" eb="29">
      <t>ジョウキ</t>
    </rPh>
    <rPh sb="29" eb="31">
      <t>ワクナイ</t>
    </rPh>
    <rPh sb="33" eb="35">
      <t>ナマエ</t>
    </rPh>
    <rPh sb="36" eb="38">
      <t>ニュウリョク</t>
    </rPh>
    <rPh sb="40" eb="41">
      <t>クダ</t>
    </rPh>
    <phoneticPr fontId="11"/>
  </si>
  <si>
    <t>　←新規後援会員希望の方は、下記 新規
　　 後援会員の欄にも、,お名前を入力して
　　 下さい。</t>
    <rPh sb="2" eb="4">
      <t>シンキ</t>
    </rPh>
    <rPh sb="4" eb="7">
      <t>コウエンカイ</t>
    </rPh>
    <rPh sb="7" eb="8">
      <t>イン</t>
    </rPh>
    <rPh sb="8" eb="10">
      <t>キボウ</t>
    </rPh>
    <rPh sb="11" eb="12">
      <t>カタ</t>
    </rPh>
    <rPh sb="14" eb="16">
      <t>カキ</t>
    </rPh>
    <rPh sb="17" eb="19">
      <t>シンキ</t>
    </rPh>
    <rPh sb="23" eb="27">
      <t>コウエンカイイン</t>
    </rPh>
    <rPh sb="28" eb="29">
      <t>ラン</t>
    </rPh>
    <rPh sb="34" eb="36">
      <t>ナマエ</t>
    </rPh>
    <rPh sb="37" eb="39">
      <t>ニュウリョク</t>
    </rPh>
    <rPh sb="45" eb="46">
      <t>クダ</t>
    </rPh>
    <phoneticPr fontId="11"/>
  </si>
  <si>
    <t>三井住友銀行国立支店666　（普）7504333　口座名義　新体操部後援会までお振込み下さい。</t>
    <rPh sb="0" eb="39">
      <t>フリコミクダ</t>
    </rPh>
    <rPh sb="40" eb="42">
      <t>フリコ</t>
    </rPh>
    <rPh sb="43" eb="44">
      <t>クダ</t>
    </rPh>
    <phoneticPr fontId="1"/>
  </si>
  <si>
    <r>
      <t xml:space="preserve">指導者コース
</t>
    </r>
    <r>
      <rPr>
        <sz val="9"/>
        <rFont val="ＭＳ Ｐゴシック"/>
        <family val="3"/>
        <charset val="128"/>
        <scheme val="minor"/>
      </rPr>
      <t>※後援会員以外に１名申込み可
（後援会員を含む２名まで）</t>
    </r>
    <rPh sb="0" eb="3">
      <t>シドウシャ</t>
    </rPh>
    <rPh sb="8" eb="12">
      <t>コウエンカイイン</t>
    </rPh>
    <rPh sb="12" eb="14">
      <t>イガイ</t>
    </rPh>
    <rPh sb="16" eb="17">
      <t>メイ</t>
    </rPh>
    <rPh sb="17" eb="19">
      <t>モウシコ</t>
    </rPh>
    <rPh sb="20" eb="21">
      <t>カ</t>
    </rPh>
    <rPh sb="23" eb="27">
      <t>コウエンカイイン</t>
    </rPh>
    <rPh sb="28" eb="29">
      <t>フク</t>
    </rPh>
    <rPh sb="31" eb="32">
      <t>メイ</t>
    </rPh>
    <phoneticPr fontId="1"/>
  </si>
  <si>
    <t>　※　 後援会員の方は、下記新規後援会員には名前を入力しないで下さい。</t>
    <rPh sb="4" eb="8">
      <t>コウエンカイイン</t>
    </rPh>
    <rPh sb="9" eb="10">
      <t>カタ</t>
    </rPh>
    <rPh sb="12" eb="14">
      <t>カキ</t>
    </rPh>
    <phoneticPr fontId="11"/>
  </si>
  <si>
    <r>
      <t xml:space="preserve">選手コース
</t>
    </r>
    <r>
      <rPr>
        <sz val="10"/>
        <color rgb="FFFF0000"/>
        <rFont val="ＭＳ Ｐゴシック"/>
        <family val="3"/>
        <charset val="128"/>
        <scheme val="minor"/>
      </rPr>
      <t>※小３以上、10名まで</t>
    </r>
    <rPh sb="0" eb="2">
      <t>センシュ</t>
    </rPh>
    <rPh sb="7" eb="8">
      <t>ショウ</t>
    </rPh>
    <rPh sb="9" eb="11">
      <t>イジョウ</t>
    </rPh>
    <rPh sb="14" eb="15">
      <t>メイ</t>
    </rPh>
    <phoneticPr fontId="1"/>
  </si>
  <si>
    <t>小学校３年</t>
    <rPh sb="0" eb="3">
      <t>ショウガッコウ</t>
    </rPh>
    <rPh sb="4" eb="5">
      <t>ネン</t>
    </rPh>
    <phoneticPr fontId="11"/>
  </si>
  <si>
    <t>小学校４年</t>
    <rPh sb="0" eb="3">
      <t>ショウガッコウ</t>
    </rPh>
    <rPh sb="4" eb="5">
      <t>ネン</t>
    </rPh>
    <phoneticPr fontId="11"/>
  </si>
  <si>
    <t>小学校５年</t>
    <rPh sb="0" eb="3">
      <t>ショウガッコウ</t>
    </rPh>
    <rPh sb="4" eb="5">
      <t>ネン</t>
    </rPh>
    <phoneticPr fontId="11"/>
  </si>
  <si>
    <t>小学校６年</t>
    <rPh sb="0" eb="3">
      <t>ショウガッコウ</t>
    </rPh>
    <rPh sb="4" eb="5">
      <t>ネン</t>
    </rPh>
    <phoneticPr fontId="11"/>
  </si>
  <si>
    <t>３年</t>
    <rPh sb="1" eb="2">
      <t>ネン</t>
    </rPh>
    <phoneticPr fontId="2"/>
  </si>
  <si>
    <t>４年</t>
    <rPh sb="1" eb="2">
      <t>ネン</t>
    </rPh>
    <phoneticPr fontId="1"/>
  </si>
  <si>
    <t>５年</t>
    <rPh sb="1" eb="2">
      <t>ネン</t>
    </rPh>
    <phoneticPr fontId="2"/>
  </si>
  <si>
    <t>６年</t>
    <rPh sb="1" eb="2">
      <t>ネン</t>
    </rPh>
    <phoneticPr fontId="1"/>
  </si>
  <si>
    <t>円となりますので、要項に記載してある</t>
    <rPh sb="0" eb="1">
      <t>エン</t>
    </rPh>
    <phoneticPr fontId="1"/>
  </si>
  <si>
    <r>
      <t>※お振込みは、『後援会員</t>
    </r>
    <r>
      <rPr>
        <u/>
        <sz val="11"/>
        <color rgb="FFFF0000"/>
        <rFont val="ＭＳ Ｐゴシック"/>
        <family val="3"/>
        <charset val="128"/>
      </rPr>
      <t>名』</t>
    </r>
    <r>
      <rPr>
        <u/>
        <sz val="11"/>
        <color rgb="FFFF0000"/>
        <rFont val="ＭＳ Ｐゴシック"/>
        <family val="3"/>
        <charset val="128"/>
        <scheme val="minor"/>
      </rPr>
      <t>にて12月18日（月）～22（金）日までにお願いします。</t>
    </r>
    <rPh sb="2" eb="4">
      <t>フリコ</t>
    </rPh>
    <rPh sb="8" eb="12">
      <t>コウエンカイイン</t>
    </rPh>
    <rPh sb="18" eb="19">
      <t>ガツ</t>
    </rPh>
    <rPh sb="21" eb="22">
      <t>ヒ</t>
    </rPh>
    <rPh sb="23" eb="24">
      <t>ゲツ</t>
    </rPh>
    <rPh sb="29" eb="30">
      <t>キン</t>
    </rPh>
    <rPh sb="31" eb="32">
      <t>ヒ</t>
    </rPh>
    <rPh sb="36" eb="37">
      <t>ネガ</t>
    </rPh>
    <phoneticPr fontId="1"/>
  </si>
  <si>
    <t>講習会費振込日</t>
    <rPh sb="0" eb="4">
      <t>コウシュウカイヒ</t>
    </rPh>
    <rPh sb="4" eb="7">
      <t>フリコミビ</t>
    </rPh>
    <phoneticPr fontId="11"/>
  </si>
  <si>
    <t>第39回　新体操講習会申込書</t>
    <rPh sb="0" eb="1">
      <t>ダイ</t>
    </rPh>
    <rPh sb="3" eb="4">
      <t>カイ</t>
    </rPh>
    <rPh sb="5" eb="8">
      <t>シンタイソウ</t>
    </rPh>
    <rPh sb="8" eb="11">
      <t>コウシュウカイ</t>
    </rPh>
    <rPh sb="11" eb="14">
      <t>モウシコミショ</t>
    </rPh>
    <phoneticPr fontId="1"/>
  </si>
  <si>
    <t>R５年度後援会員
入会済→0 　新規希望→1</t>
    <rPh sb="2" eb="4">
      <t>ネンド</t>
    </rPh>
    <rPh sb="4" eb="6">
      <t>コウエン</t>
    </rPh>
    <rPh sb="6" eb="8">
      <t>カイイン</t>
    </rPh>
    <rPh sb="9" eb="11">
      <t>ニュウカイ</t>
    </rPh>
    <rPh sb="16" eb="18">
      <t>シンキ</t>
    </rPh>
    <rPh sb="18" eb="20">
      <t>キボウ</t>
    </rPh>
    <phoneticPr fontId="1"/>
  </si>
  <si>
    <t>振込日</t>
    <rPh sb="0" eb="3">
      <t>フリコミビ</t>
    </rPh>
    <phoneticPr fontId="1"/>
  </si>
  <si>
    <t>R５年度
後援会費
10,000円</t>
    <rPh sb="2" eb="4">
      <t>ネンド</t>
    </rPh>
    <rPh sb="5" eb="7">
      <t>コウエン</t>
    </rPh>
    <rPh sb="7" eb="8">
      <t>カイ</t>
    </rPh>
    <rPh sb="8" eb="9">
      <t>ヒ</t>
    </rPh>
    <rPh sb="16" eb="1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</si>
</sst>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;[Red]\-#,##0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ajor"/>
    </font>
    <font>
      <sz val="22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 shrinkToFit="1"/>
      <protection hidden="1"/>
    </xf>
    <xf numFmtId="5" fontId="0" fillId="0" borderId="1" xfId="0" applyNumberFormat="1" applyBorder="1" applyAlignment="1" applyProtection="1">
      <alignment horizontal="center" vertical="center" shrinkToFit="1"/>
      <protection hidden="1"/>
    </xf>
    <xf numFmtId="49" fontId="0" fillId="0" borderId="1" xfId="0" applyNumberFormat="1" applyBorder="1" applyAlignment="1" applyProtection="1">
      <alignment horizontal="center" vertical="center" shrinkToFit="1"/>
      <protection hidden="1"/>
    </xf>
    <xf numFmtId="49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0" xfId="0" applyAlignment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6" fillId="0" borderId="0" xfId="0" applyFont="1">
      <alignment vertical="center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  <protection locked="0"/>
    </xf>
    <xf numFmtId="0" fontId="7" fillId="0" borderId="4" xfId="0" applyFont="1" applyBorder="1" applyAlignment="1">
      <alignment vertical="center" shrinkToFit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center" vertical="center"/>
    </xf>
    <xf numFmtId="176" fontId="5" fillId="0" borderId="0" xfId="1" applyNumberFormat="1" applyFont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Alignment="1">
      <alignment vertical="center" wrapText="1" shrinkToFit="1"/>
    </xf>
    <xf numFmtId="0" fontId="0" fillId="0" borderId="0" xfId="0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0" fillId="0" borderId="35" xfId="0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vertical="center" shrinkToFit="1"/>
    </xf>
    <xf numFmtId="49" fontId="0" fillId="0" borderId="2" xfId="0" applyNumberFormat="1" applyBorder="1" applyAlignment="1" applyProtection="1">
      <alignment horizontal="center" vertical="center" shrinkToFit="1"/>
      <protection hidden="1"/>
    </xf>
    <xf numFmtId="0" fontId="3" fillId="0" borderId="35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shrinkToFit="1"/>
    </xf>
    <xf numFmtId="0" fontId="0" fillId="0" borderId="6" xfId="0" applyBorder="1" applyProtection="1">
      <alignment vertical="center"/>
      <protection locked="0"/>
    </xf>
    <xf numFmtId="0" fontId="7" fillId="0" borderId="7" xfId="0" applyFont="1" applyBorder="1" applyAlignment="1">
      <alignment shrinkToFit="1"/>
    </xf>
    <xf numFmtId="0" fontId="17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" xfId="0" applyBorder="1" applyAlignment="1">
      <alignment vertical="center" shrinkToFit="1"/>
    </xf>
    <xf numFmtId="0" fontId="9" fillId="0" borderId="10" xfId="0" applyFont="1" applyBorder="1" applyAlignment="1">
      <alignment horizontal="left" vertical="center"/>
    </xf>
    <xf numFmtId="0" fontId="0" fillId="2" borderId="41" xfId="0" applyFill="1" applyBorder="1" applyAlignment="1" applyProtection="1">
      <alignment horizontal="center" vertical="center" shrinkToFit="1"/>
      <protection locked="0"/>
    </xf>
    <xf numFmtId="0" fontId="0" fillId="2" borderId="39" xfId="0" applyFill="1" applyBorder="1" applyAlignment="1" applyProtection="1">
      <alignment horizontal="center" vertical="center" shrinkToFit="1"/>
      <protection locked="0"/>
    </xf>
    <xf numFmtId="0" fontId="0" fillId="2" borderId="42" xfId="0" applyFill="1" applyBorder="1" applyAlignment="1" applyProtection="1">
      <alignment horizontal="center" vertical="center" shrinkToFit="1"/>
      <protection locked="0"/>
    </xf>
    <xf numFmtId="0" fontId="14" fillId="0" borderId="4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44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47" xfId="0" applyFill="1" applyBorder="1" applyAlignment="1" applyProtection="1">
      <alignment horizontal="center" vertical="center" shrinkToFit="1"/>
      <protection locked="0"/>
    </xf>
    <xf numFmtId="0" fontId="0" fillId="2" borderId="48" xfId="0" applyFill="1" applyBorder="1" applyAlignment="1" applyProtection="1">
      <alignment horizontal="center" vertical="center" shrinkToFit="1"/>
      <protection locked="0"/>
    </xf>
    <xf numFmtId="0" fontId="0" fillId="2" borderId="49" xfId="0" applyFill="1" applyBorder="1" applyAlignment="1" applyProtection="1">
      <alignment horizontal="center" vertical="center" shrinkToFit="1"/>
      <protection locked="0"/>
    </xf>
    <xf numFmtId="0" fontId="15" fillId="6" borderId="47" xfId="0" applyFont="1" applyFill="1" applyBorder="1" applyAlignment="1">
      <alignment horizontal="left" vertical="center" wrapText="1" shrinkToFit="1"/>
    </xf>
    <xf numFmtId="0" fontId="15" fillId="6" borderId="48" xfId="0" applyFont="1" applyFill="1" applyBorder="1" applyAlignment="1">
      <alignment horizontal="left" vertical="center" wrapText="1" shrinkToFit="1"/>
    </xf>
    <xf numFmtId="0" fontId="15" fillId="6" borderId="50" xfId="0" applyFont="1" applyFill="1" applyBorder="1" applyAlignment="1">
      <alignment horizontal="left" vertical="center" wrapText="1" shrinkToFit="1"/>
    </xf>
    <xf numFmtId="0" fontId="18" fillId="5" borderId="0" xfId="0" applyFont="1" applyFill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0" fillId="5" borderId="0" xfId="0" applyFill="1" applyAlignment="1">
      <alignment horizontal="right" vertical="center" shrinkToFit="1"/>
    </xf>
    <xf numFmtId="1" fontId="0" fillId="5" borderId="0" xfId="0" applyNumberFormat="1" applyFill="1" applyAlignment="1">
      <alignment horizontal="center" vertical="center" wrapText="1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49" fontId="0" fillId="3" borderId="31" xfId="0" applyNumberFormat="1" applyFill="1" applyBorder="1" applyAlignment="1" applyProtection="1">
      <alignment horizontal="center" vertical="center" shrinkToFit="1"/>
      <protection locked="0"/>
    </xf>
    <xf numFmtId="49" fontId="0" fillId="3" borderId="26" xfId="0" applyNumberFormat="1" applyFill="1" applyBorder="1" applyAlignment="1" applyProtection="1">
      <alignment horizontal="center" vertical="center" shrinkToFit="1"/>
      <protection locked="0"/>
    </xf>
    <xf numFmtId="49" fontId="0" fillId="3" borderId="27" xfId="0" applyNumberForma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49" fontId="0" fillId="3" borderId="33" xfId="0" applyNumberForma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13" fillId="0" borderId="36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 wrapText="1" shrinkToFit="1"/>
    </xf>
    <xf numFmtId="176" fontId="5" fillId="0" borderId="1" xfId="1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4" borderId="0" xfId="0" applyFont="1" applyFill="1" applyAlignment="1">
      <alignment horizontal="center" vertical="center" shrinkToFit="1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3" fillId="0" borderId="2" xfId="0" applyFont="1" applyBorder="1" applyAlignment="1" applyProtection="1">
      <alignment horizontal="center" vertical="center" wrapText="1" shrinkToFit="1"/>
      <protection hidden="1"/>
    </xf>
    <xf numFmtId="0" fontId="3" fillId="0" borderId="8" xfId="0" applyFont="1" applyBorder="1" applyAlignment="1" applyProtection="1">
      <alignment horizontal="center" vertical="center" wrapText="1" shrinkToFit="1"/>
      <protection hidden="1"/>
    </xf>
    <xf numFmtId="0" fontId="3" fillId="0" borderId="1" xfId="0" applyFont="1" applyBorder="1" applyAlignment="1" applyProtection="1">
      <alignment horizontal="center" vertical="center" wrapText="1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6"/>
  <sheetViews>
    <sheetView tabSelected="1" zoomScaleNormal="100" workbookViewId="0">
      <selection sqref="A1:AH1"/>
    </sheetView>
  </sheetViews>
  <sheetFormatPr defaultColWidth="2.46484375" defaultRowHeight="12.75" x14ac:dyDescent="0.25"/>
  <cols>
    <col min="1" max="16384" width="2.46484375" style="9"/>
  </cols>
  <sheetData>
    <row r="1" spans="1:34" ht="30" customHeight="1" x14ac:dyDescent="0.25">
      <c r="A1" s="89" t="s">
        <v>69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</row>
    <row r="2" spans="1:34" ht="30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4.45" customHeight="1" thickBo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10" t="s">
        <v>19</v>
      </c>
      <c r="V3" s="90"/>
      <c r="W3" s="90"/>
      <c r="X3" s="91" t="s">
        <v>20</v>
      </c>
      <c r="Y3" s="91"/>
      <c r="Z3" s="91"/>
      <c r="AA3" s="91"/>
      <c r="AB3" s="91"/>
      <c r="AC3" s="91"/>
      <c r="AD3" s="91"/>
      <c r="AE3" s="91"/>
      <c r="AF3" s="91"/>
      <c r="AG3"/>
      <c r="AH3"/>
    </row>
    <row r="4" spans="1:34" customFormat="1" ht="6" customHeight="1" thickTop="1" thickBot="1" x14ac:dyDescent="0.3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</row>
    <row r="5" spans="1:34" ht="30" customHeight="1" x14ac:dyDescent="0.25">
      <c r="A5" s="60" t="s">
        <v>28</v>
      </c>
      <c r="B5" s="61"/>
      <c r="C5" s="61"/>
      <c r="D5" s="61"/>
      <c r="E5" s="61"/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 t="s">
        <v>29</v>
      </c>
      <c r="S5" s="65"/>
      <c r="T5" s="65"/>
      <c r="U5" s="66"/>
      <c r="V5" s="67" t="s">
        <v>17</v>
      </c>
      <c r="W5" s="68"/>
      <c r="X5" s="68"/>
      <c r="Y5" s="68"/>
      <c r="Z5" s="68"/>
      <c r="AA5" s="68"/>
      <c r="AB5" s="69"/>
      <c r="AC5" s="69"/>
      <c r="AD5" s="69"/>
      <c r="AE5" s="69"/>
      <c r="AF5" s="70" t="s">
        <v>6</v>
      </c>
      <c r="AG5" s="70"/>
      <c r="AH5" s="71"/>
    </row>
    <row r="6" spans="1:34" ht="30" customHeight="1" x14ac:dyDescent="0.25">
      <c r="A6" s="72" t="s">
        <v>14</v>
      </c>
      <c r="B6" s="73"/>
      <c r="C6" s="73"/>
      <c r="D6" s="73"/>
      <c r="E6" s="73"/>
      <c r="F6" s="73"/>
      <c r="G6" s="74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6"/>
    </row>
    <row r="7" spans="1:34" ht="30" customHeight="1" x14ac:dyDescent="0.25">
      <c r="A7" s="79" t="s">
        <v>30</v>
      </c>
      <c r="B7" s="80"/>
      <c r="C7" s="80"/>
      <c r="D7" s="80"/>
      <c r="E7" s="80"/>
      <c r="F7" s="80"/>
      <c r="G7" s="14" t="s">
        <v>3</v>
      </c>
      <c r="H7" s="83"/>
      <c r="I7" s="83"/>
      <c r="J7" s="83"/>
      <c r="K7" s="83"/>
      <c r="L7" s="15" t="s">
        <v>5</v>
      </c>
      <c r="M7" s="83"/>
      <c r="N7" s="83"/>
      <c r="O7" s="83"/>
      <c r="P7" s="83"/>
      <c r="Q7" s="83"/>
      <c r="R7" s="84"/>
      <c r="S7" s="85" t="s">
        <v>21</v>
      </c>
      <c r="T7" s="86"/>
      <c r="U7" s="86"/>
      <c r="V7" s="86"/>
      <c r="W7" s="86"/>
      <c r="X7" s="87"/>
      <c r="Y7" s="88"/>
      <c r="Z7" s="88"/>
      <c r="AA7" s="88"/>
      <c r="AB7" s="88"/>
      <c r="AC7" s="88"/>
      <c r="AD7" s="88"/>
      <c r="AE7" s="77" t="s">
        <v>17</v>
      </c>
      <c r="AF7" s="77"/>
      <c r="AG7" s="77"/>
      <c r="AH7" s="78"/>
    </row>
    <row r="8" spans="1:34" ht="30" customHeight="1" x14ac:dyDescent="0.25">
      <c r="A8" s="81"/>
      <c r="B8" s="82"/>
      <c r="C8" s="82"/>
      <c r="D8" s="82"/>
      <c r="E8" s="82"/>
      <c r="F8" s="82"/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9"/>
    </row>
    <row r="9" spans="1:34" ht="30" customHeight="1" thickBot="1" x14ac:dyDescent="0.3">
      <c r="A9" s="123" t="s">
        <v>0</v>
      </c>
      <c r="B9" s="124"/>
      <c r="C9" s="124"/>
      <c r="D9" s="124"/>
      <c r="E9" s="124"/>
      <c r="F9" s="125"/>
      <c r="G9" s="100"/>
      <c r="H9" s="101"/>
      <c r="I9" s="101"/>
      <c r="J9" s="101"/>
      <c r="K9" s="101"/>
      <c r="L9" s="101"/>
      <c r="M9" s="102"/>
      <c r="N9" s="103" t="s">
        <v>1</v>
      </c>
      <c r="O9" s="104"/>
      <c r="P9" s="104"/>
      <c r="Q9" s="104"/>
      <c r="R9" s="105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6"/>
    </row>
    <row r="10" spans="1:34" customFormat="1" ht="12" customHeight="1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</row>
    <row r="11" spans="1:34" customFormat="1" ht="24" customHeight="1" thickBot="1" x14ac:dyDescent="0.3">
      <c r="A11" s="122" t="s">
        <v>31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ht="27" customHeight="1" x14ac:dyDescent="0.25">
      <c r="A12" s="116" t="s">
        <v>57</v>
      </c>
      <c r="B12" s="117"/>
      <c r="C12" s="117"/>
      <c r="D12" s="117"/>
      <c r="E12" s="117"/>
      <c r="F12" s="117"/>
      <c r="G12" s="117"/>
      <c r="H12" s="117"/>
      <c r="I12" s="117"/>
      <c r="J12" s="118"/>
      <c r="K12" s="107" t="s">
        <v>58</v>
      </c>
      <c r="L12" s="108"/>
      <c r="M12" s="108"/>
      <c r="N12" s="109"/>
      <c r="O12" s="113"/>
      <c r="P12" s="69"/>
      <c r="Q12" s="69"/>
      <c r="R12" s="27" t="s">
        <v>22</v>
      </c>
      <c r="S12" s="143" t="s">
        <v>59</v>
      </c>
      <c r="T12" s="144"/>
      <c r="U12" s="144"/>
      <c r="V12" s="145"/>
      <c r="W12" s="113"/>
      <c r="X12" s="69"/>
      <c r="Y12" s="69"/>
      <c r="Z12" s="27" t="s">
        <v>22</v>
      </c>
      <c r="AA12" s="143" t="s">
        <v>60</v>
      </c>
      <c r="AB12" s="144"/>
      <c r="AC12" s="144"/>
      <c r="AD12" s="145"/>
      <c r="AE12" s="113"/>
      <c r="AF12" s="69"/>
      <c r="AG12" s="69"/>
      <c r="AH12" s="28" t="s">
        <v>22</v>
      </c>
    </row>
    <row r="13" spans="1:34" ht="27" customHeight="1" thickBot="1" x14ac:dyDescent="0.3">
      <c r="A13" s="119"/>
      <c r="B13" s="120"/>
      <c r="C13" s="120"/>
      <c r="D13" s="120"/>
      <c r="E13" s="120"/>
      <c r="F13" s="120"/>
      <c r="G13" s="120"/>
      <c r="H13" s="120"/>
      <c r="I13" s="120"/>
      <c r="J13" s="121"/>
      <c r="K13" s="110" t="s">
        <v>61</v>
      </c>
      <c r="L13" s="111"/>
      <c r="M13" s="111"/>
      <c r="N13" s="112"/>
      <c r="O13" s="114"/>
      <c r="P13" s="115"/>
      <c r="Q13" s="115"/>
      <c r="R13" s="29" t="s">
        <v>22</v>
      </c>
      <c r="S13" s="137" t="s">
        <v>24</v>
      </c>
      <c r="T13" s="138"/>
      <c r="U13" s="138"/>
      <c r="V13" s="139"/>
      <c r="W13" s="114"/>
      <c r="X13" s="115"/>
      <c r="Y13" s="115"/>
      <c r="Z13" s="29" t="s">
        <v>22</v>
      </c>
      <c r="AA13" s="140" t="s">
        <v>25</v>
      </c>
      <c r="AB13" s="141"/>
      <c r="AC13" s="141"/>
      <c r="AD13" s="142"/>
      <c r="AE13" s="114"/>
      <c r="AF13" s="115"/>
      <c r="AG13" s="115"/>
      <c r="AH13" s="30" t="s">
        <v>22</v>
      </c>
    </row>
    <row r="14" spans="1:34" ht="33" customHeight="1" x14ac:dyDescent="0.25">
      <c r="A14" s="147" t="s">
        <v>55</v>
      </c>
      <c r="B14" s="148"/>
      <c r="C14" s="148"/>
      <c r="D14" s="148"/>
      <c r="E14" s="148"/>
      <c r="F14" s="148"/>
      <c r="G14" s="148"/>
      <c r="H14" s="148"/>
      <c r="I14" s="148"/>
      <c r="J14" s="148"/>
      <c r="K14" s="60" t="s">
        <v>28</v>
      </c>
      <c r="L14" s="61"/>
      <c r="M14" s="61"/>
      <c r="N14" s="62"/>
      <c r="O14" s="155"/>
      <c r="P14" s="156"/>
      <c r="Q14" s="156"/>
      <c r="R14" s="156"/>
      <c r="S14" s="156"/>
      <c r="T14" s="156"/>
      <c r="U14" s="156"/>
      <c r="V14" s="156"/>
      <c r="W14" s="93" t="s">
        <v>70</v>
      </c>
      <c r="X14" s="94"/>
      <c r="Y14" s="94"/>
      <c r="Z14" s="94"/>
      <c r="AA14" s="94"/>
      <c r="AB14" s="94"/>
      <c r="AC14" s="94"/>
      <c r="AD14" s="94"/>
      <c r="AE14" s="95"/>
      <c r="AF14" s="155" t="s">
        <v>17</v>
      </c>
      <c r="AG14" s="156"/>
      <c r="AH14" s="157"/>
    </row>
    <row r="15" spans="1:34" ht="6" customHeight="1" x14ac:dyDescent="0.25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24"/>
      <c r="L15" s="23"/>
      <c r="M15" s="20"/>
      <c r="N15" s="20"/>
      <c r="O15" s="20"/>
      <c r="P15" s="20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5"/>
    </row>
    <row r="16" spans="1:34" ht="15" customHeight="1" x14ac:dyDescent="0.2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96" t="s">
        <v>34</v>
      </c>
      <c r="L16" s="97"/>
      <c r="M16" s="154" t="s">
        <v>33</v>
      </c>
      <c r="N16" s="154"/>
      <c r="O16" s="154"/>
      <c r="P16" s="154"/>
      <c r="Q16" s="98" t="s">
        <v>32</v>
      </c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9"/>
    </row>
    <row r="17" spans="1:48" ht="18" customHeight="1" thickBot="1" x14ac:dyDescent="0.3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39" t="s">
        <v>56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1"/>
    </row>
    <row r="18" spans="1:48" ht="33" customHeight="1" thickTop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45" t="s">
        <v>4</v>
      </c>
      <c r="L18" s="46"/>
      <c r="M18" s="46"/>
      <c r="N18" s="46"/>
      <c r="O18" s="47"/>
      <c r="P18" s="48"/>
      <c r="Q18" s="48"/>
      <c r="R18" s="48"/>
      <c r="S18" s="48"/>
      <c r="T18" s="48"/>
      <c r="U18" s="48"/>
      <c r="V18" s="49"/>
      <c r="W18" s="50" t="s">
        <v>53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2"/>
    </row>
    <row r="19" spans="1:48" customFormat="1" ht="12" customHeight="1" x14ac:dyDescent="0.2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</row>
    <row r="20" spans="1:48" ht="24" customHeight="1" thickBot="1" x14ac:dyDescent="0.3">
      <c r="A20" s="35" t="s">
        <v>35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spans="1:48" ht="33" customHeight="1" thickBot="1" x14ac:dyDescent="0.3">
      <c r="A21" s="42" t="s">
        <v>18</v>
      </c>
      <c r="B21" s="43"/>
      <c r="C21" s="43"/>
      <c r="D21" s="44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42" t="s">
        <v>18</v>
      </c>
      <c r="S21" s="43"/>
      <c r="T21" s="43"/>
      <c r="U21" s="44"/>
      <c r="V21" s="36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8"/>
      <c r="AU21" s="16"/>
      <c r="AV21" s="16"/>
    </row>
    <row r="22" spans="1:48" ht="33" customHeight="1" x14ac:dyDescent="0.25">
      <c r="A22" s="146" t="s">
        <v>52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U22" s="16"/>
      <c r="AV22" s="16"/>
    </row>
    <row r="23" spans="1:48" ht="24" customHeight="1" x14ac:dyDescent="0.25">
      <c r="A23" s="18"/>
      <c r="B23" s="18"/>
      <c r="C23" s="18"/>
      <c r="D23" s="1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  <c r="S23" s="18"/>
      <c r="T23" s="18"/>
      <c r="U23" s="18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U23" s="16"/>
      <c r="AV23" s="16"/>
    </row>
    <row r="24" spans="1:48" ht="24" customHeight="1" x14ac:dyDescent="0.25">
      <c r="A24" s="55" t="str">
        <f>G6&amp;"の講習会参加費は"</f>
        <v>の講習会参加費は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>
        <f>AA32</f>
        <v>0</v>
      </c>
      <c r="R24" s="56"/>
      <c r="S24" s="56"/>
      <c r="T24" s="56"/>
      <c r="U24" s="56"/>
      <c r="V24" s="54" t="s">
        <v>66</v>
      </c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</row>
    <row r="25" spans="1:48" ht="24" customHeight="1" x14ac:dyDescent="0.25">
      <c r="A25" s="54" t="s">
        <v>54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</row>
    <row r="26" spans="1:48" ht="24" customHeight="1" x14ac:dyDescent="0.25">
      <c r="A26" s="53" t="s">
        <v>67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48" ht="12" customHeight="1" thickBot="1" x14ac:dyDescent="0.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48" ht="24" customHeight="1" thickBot="1" x14ac:dyDescent="0.3">
      <c r="A28" s="31"/>
      <c r="B28" s="31"/>
      <c r="G28" s="134" t="s">
        <v>68</v>
      </c>
      <c r="H28" s="135"/>
      <c r="I28" s="135"/>
      <c r="J28" s="135"/>
      <c r="K28" s="135"/>
      <c r="L28" s="135"/>
      <c r="M28" s="135"/>
      <c r="N28" s="136"/>
      <c r="O28" s="36" t="s">
        <v>17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8"/>
      <c r="AB28" s="31"/>
      <c r="AC28" s="31"/>
      <c r="AD28" s="31"/>
      <c r="AE28" s="31"/>
      <c r="AF28" s="31"/>
      <c r="AG28" s="31"/>
      <c r="AH28" s="31"/>
    </row>
    <row r="29" spans="1:48" ht="12" customHeight="1" x14ac:dyDescent="0.25">
      <c r="A29" s="31"/>
      <c r="B29" s="31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1"/>
      <c r="AC29" s="31"/>
      <c r="AD29" s="31"/>
      <c r="AE29" s="31"/>
      <c r="AF29" s="31"/>
      <c r="AG29" s="31"/>
      <c r="AH29" s="31"/>
    </row>
    <row r="30" spans="1:48" ht="24" customHeight="1" x14ac:dyDescent="0.25">
      <c r="A30" s="128" t="s">
        <v>27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</row>
    <row r="31" spans="1:48" ht="39" customHeight="1" x14ac:dyDescent="0.25">
      <c r="A31" s="5"/>
      <c r="B31" s="5"/>
      <c r="C31" s="129" t="s">
        <v>23</v>
      </c>
      <c r="D31" s="129"/>
      <c r="E31" s="129"/>
      <c r="F31" s="129"/>
      <c r="G31" s="129"/>
      <c r="H31" s="129"/>
      <c r="K31" s="129" t="s">
        <v>26</v>
      </c>
      <c r="L31" s="133"/>
      <c r="M31" s="133"/>
      <c r="N31" s="133"/>
      <c r="O31" s="133"/>
      <c r="P31" s="133"/>
      <c r="S31" s="132" t="s">
        <v>72</v>
      </c>
      <c r="T31" s="132"/>
      <c r="U31" s="132"/>
      <c r="V31" s="132"/>
      <c r="W31" s="132"/>
      <c r="X31" s="132"/>
      <c r="Y31" s="127"/>
      <c r="Z31" s="126"/>
      <c r="AA31" s="131" t="s">
        <v>2</v>
      </c>
      <c r="AB31" s="131"/>
      <c r="AC31" s="131"/>
      <c r="AD31" s="131"/>
      <c r="AE31" s="131"/>
      <c r="AF31" s="131"/>
    </row>
    <row r="32" spans="1:48" ht="24" customHeight="1" x14ac:dyDescent="0.25">
      <c r="A32" s="13"/>
      <c r="B32" s="13"/>
      <c r="C32" s="130">
        <f>(O12+O13+W13+AE13+W12+AE12)*6000</f>
        <v>0</v>
      </c>
      <c r="D32" s="130"/>
      <c r="E32" s="130"/>
      <c r="F32" s="130"/>
      <c r="G32" s="130"/>
      <c r="H32" s="130"/>
      <c r="I32" s="73" t="s">
        <v>8</v>
      </c>
      <c r="J32" s="73"/>
      <c r="K32" s="130">
        <f>IF(COUNTA(O14)=1,6000,0)+IF(COUNTA(O18)=1,6000,0)</f>
        <v>0</v>
      </c>
      <c r="L32" s="130"/>
      <c r="M32" s="130"/>
      <c r="N32" s="130"/>
      <c r="O32" s="130"/>
      <c r="P32" s="130"/>
      <c r="Q32" s="73" t="s">
        <v>8</v>
      </c>
      <c r="R32" s="126"/>
      <c r="S32" s="130">
        <f>IF(AF14=1,10000,0)+IF(COUNTA(E21)=1,10000,0)+IF(COUNTA(V21)=1,10000,0)</f>
        <v>0</v>
      </c>
      <c r="T32" s="130"/>
      <c r="U32" s="130"/>
      <c r="V32" s="130"/>
      <c r="W32" s="130"/>
      <c r="X32" s="130"/>
      <c r="Y32" s="127" t="s">
        <v>9</v>
      </c>
      <c r="Z32" s="126"/>
      <c r="AA32" s="130">
        <f>C32+K32+S32</f>
        <v>0</v>
      </c>
      <c r="AB32" s="130"/>
      <c r="AC32" s="130"/>
      <c r="AD32" s="130"/>
      <c r="AE32" s="130"/>
      <c r="AF32" s="130"/>
    </row>
    <row r="33" ht="24" customHeight="1" x14ac:dyDescent="0.25"/>
    <row r="34" ht="15" customHeight="1" x14ac:dyDescent="0.25"/>
    <row r="35" ht="15" customHeight="1" x14ac:dyDescent="0.25"/>
    <row r="36" ht="15" customHeight="1" x14ac:dyDescent="0.25"/>
  </sheetData>
  <protectedRanges>
    <protectedRange sqref="G6:U6 X5:AE5 H7:K7 M7:R7 G8:AH8 Y7:AH7 AD9:AE9 O9 G9:M9 O12:Q13 R9:V9 F5:M5 O14:O18 U14:V18 W12:Y13 AE12:AG13" name="範囲1"/>
  </protectedRanges>
  <mergeCells count="78">
    <mergeCell ref="G28:N28"/>
    <mergeCell ref="O28:AA28"/>
    <mergeCell ref="AE12:AG12"/>
    <mergeCell ref="S13:V13"/>
    <mergeCell ref="W13:Y13"/>
    <mergeCell ref="AA13:AD13"/>
    <mergeCell ref="AE13:AG13"/>
    <mergeCell ref="S12:V12"/>
    <mergeCell ref="W12:Y12"/>
    <mergeCell ref="AA12:AD12"/>
    <mergeCell ref="A22:AH22"/>
    <mergeCell ref="A14:J18"/>
    <mergeCell ref="A19:AH19"/>
    <mergeCell ref="M16:P16"/>
    <mergeCell ref="O14:V14"/>
    <mergeCell ref="AF14:AH14"/>
    <mergeCell ref="I32:J32"/>
    <mergeCell ref="Q32:R32"/>
    <mergeCell ref="Y32:Z32"/>
    <mergeCell ref="Y31:Z31"/>
    <mergeCell ref="A30:AH30"/>
    <mergeCell ref="C31:H31"/>
    <mergeCell ref="C32:H32"/>
    <mergeCell ref="AA31:AF31"/>
    <mergeCell ref="AA32:AF32"/>
    <mergeCell ref="S31:X31"/>
    <mergeCell ref="S32:X32"/>
    <mergeCell ref="K31:P31"/>
    <mergeCell ref="K32:P32"/>
    <mergeCell ref="W14:AE14"/>
    <mergeCell ref="K14:N14"/>
    <mergeCell ref="K16:L16"/>
    <mergeCell ref="Q16:AH16"/>
    <mergeCell ref="G9:M9"/>
    <mergeCell ref="N9:R9"/>
    <mergeCell ref="S9:AH9"/>
    <mergeCell ref="K12:N12"/>
    <mergeCell ref="K13:N13"/>
    <mergeCell ref="O12:Q12"/>
    <mergeCell ref="O13:Q13"/>
    <mergeCell ref="A12:J13"/>
    <mergeCell ref="A10:AH10"/>
    <mergeCell ref="A11:AH11"/>
    <mergeCell ref="A9:F9"/>
    <mergeCell ref="A1:AH1"/>
    <mergeCell ref="A3:T3"/>
    <mergeCell ref="V3:W3"/>
    <mergeCell ref="X3:AF3"/>
    <mergeCell ref="A4:AH4"/>
    <mergeCell ref="G8:AH8"/>
    <mergeCell ref="A5:F5"/>
    <mergeCell ref="G5:Q5"/>
    <mergeCell ref="R5:U5"/>
    <mergeCell ref="V5:AA5"/>
    <mergeCell ref="AB5:AE5"/>
    <mergeCell ref="AF5:AH5"/>
    <mergeCell ref="A6:F6"/>
    <mergeCell ref="G6:AH6"/>
    <mergeCell ref="AE7:AH7"/>
    <mergeCell ref="A7:F8"/>
    <mergeCell ref="H7:K7"/>
    <mergeCell ref="M7:R7"/>
    <mergeCell ref="S7:X7"/>
    <mergeCell ref="Y7:AD7"/>
    <mergeCell ref="A26:AH26"/>
    <mergeCell ref="A25:AH25"/>
    <mergeCell ref="A24:P24"/>
    <mergeCell ref="V24:AH24"/>
    <mergeCell ref="Q24:U24"/>
    <mergeCell ref="A20:AH20"/>
    <mergeCell ref="E21:Q21"/>
    <mergeCell ref="V21:AH21"/>
    <mergeCell ref="K17:AH17"/>
    <mergeCell ref="A21:D21"/>
    <mergeCell ref="R21:U21"/>
    <mergeCell ref="K18:N18"/>
    <mergeCell ref="O18:V18"/>
    <mergeCell ref="W18:AH18"/>
  </mergeCells>
  <phoneticPr fontId="11"/>
  <dataValidations count="5">
    <dataValidation type="list" allowBlank="1" showInputMessage="1" showErrorMessage="1" sqref="AE7:AH7" xr:uid="{00000000-0002-0000-0100-000001000000}">
      <formula1>"クリックして選択,都,道,府,県"</formula1>
    </dataValidation>
    <dataValidation type="list" allowBlank="1" showInputMessage="1" showErrorMessage="1" sqref="AF14" xr:uid="{00000000-0002-0000-0100-000003000000}">
      <formula1>"クリックして選択,0,1"</formula1>
    </dataValidation>
    <dataValidation type="list" allowBlank="1" showInputMessage="1" showErrorMessage="1" sqref="J21:M21 J23:M23" xr:uid="{00000000-0002-0000-0100-000002000000}">
      <formula1>"クリックして選択,１"</formula1>
    </dataValidation>
    <dataValidation type="list" allowBlank="1" showInputMessage="1" showErrorMessage="1" sqref="V5:AA6" xr:uid="{4558A612-F6C4-4FDD-88C9-14374940817A}">
      <formula1>"クリックして選択,S,H,R"</formula1>
    </dataValidation>
    <dataValidation type="list" allowBlank="1" showInputMessage="1" showErrorMessage="1" sqref="P28:AA28 O28" xr:uid="{AB49D3BD-BD67-4BB8-88B5-D45F7803E476}">
      <formula1>"クリックして選択,12月18日（月）,12月19日（火）,12月20日（水）,12月21日（木）,12月22日（金）"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"/>
  <sheetViews>
    <sheetView showZeros="0" workbookViewId="0"/>
  </sheetViews>
  <sheetFormatPr defaultRowHeight="12.75" x14ac:dyDescent="0.25"/>
  <cols>
    <col min="3" max="6" width="4.796875" customWidth="1"/>
  </cols>
  <sheetData>
    <row r="1" spans="1:26" ht="30" customHeight="1" x14ac:dyDescent="0.25">
      <c r="A1" s="7" t="s">
        <v>16</v>
      </c>
    </row>
    <row r="2" spans="1:26" ht="13.5" customHeight="1" x14ac:dyDescent="0.25">
      <c r="A2" s="159" t="s">
        <v>36</v>
      </c>
      <c r="B2" s="159" t="s">
        <v>15</v>
      </c>
      <c r="C2" s="160" t="s">
        <v>7</v>
      </c>
      <c r="D2" s="161"/>
      <c r="E2" s="160" t="s">
        <v>11</v>
      </c>
      <c r="F2" s="161"/>
      <c r="G2" s="159" t="s">
        <v>37</v>
      </c>
      <c r="H2" s="159" t="s">
        <v>38</v>
      </c>
      <c r="I2" s="159" t="s">
        <v>12</v>
      </c>
      <c r="J2" s="159" t="s">
        <v>13</v>
      </c>
      <c r="K2" s="167" t="s">
        <v>39</v>
      </c>
      <c r="L2" s="168"/>
      <c r="M2" s="168"/>
      <c r="N2" s="168"/>
      <c r="O2" s="168"/>
      <c r="P2" s="169"/>
      <c r="Q2" s="166" t="s">
        <v>10</v>
      </c>
      <c r="R2" s="166"/>
      <c r="S2" s="166"/>
      <c r="T2" s="164" t="s">
        <v>45</v>
      </c>
      <c r="U2" s="165"/>
      <c r="V2" s="159" t="s">
        <v>51</v>
      </c>
      <c r="W2" s="159"/>
      <c r="X2" s="159"/>
      <c r="Y2" s="159"/>
      <c r="Z2" s="158" t="s">
        <v>71</v>
      </c>
    </row>
    <row r="3" spans="1:26" x14ac:dyDescent="0.25">
      <c r="A3" s="159"/>
      <c r="B3" s="159"/>
      <c r="C3" s="162"/>
      <c r="D3" s="163"/>
      <c r="E3" s="162"/>
      <c r="F3" s="163"/>
      <c r="G3" s="159"/>
      <c r="H3" s="159"/>
      <c r="I3" s="159"/>
      <c r="J3" s="159"/>
      <c r="K3" s="1" t="s">
        <v>62</v>
      </c>
      <c r="L3" s="1" t="s">
        <v>63</v>
      </c>
      <c r="M3" s="1" t="s">
        <v>64</v>
      </c>
      <c r="N3" s="1" t="s">
        <v>65</v>
      </c>
      <c r="O3" s="1" t="s">
        <v>40</v>
      </c>
      <c r="P3" s="1" t="s">
        <v>41</v>
      </c>
      <c r="Q3" s="6" t="s">
        <v>42</v>
      </c>
      <c r="R3" s="6" t="s">
        <v>43</v>
      </c>
      <c r="S3" s="1" t="s">
        <v>44</v>
      </c>
      <c r="T3" s="6" t="s">
        <v>46</v>
      </c>
      <c r="U3" s="6" t="s">
        <v>46</v>
      </c>
      <c r="V3" s="22" t="s">
        <v>47</v>
      </c>
      <c r="W3" s="22" t="s">
        <v>48</v>
      </c>
      <c r="X3" s="22" t="s">
        <v>49</v>
      </c>
      <c r="Y3" s="19" t="s">
        <v>50</v>
      </c>
      <c r="Z3" s="158"/>
    </row>
    <row r="4" spans="1:26" s="5" customFormat="1" x14ac:dyDescent="0.25">
      <c r="A4" s="1">
        <f>参加申込書!G5</f>
        <v>0</v>
      </c>
      <c r="B4" s="1">
        <f>参加申込書!G6</f>
        <v>0</v>
      </c>
      <c r="C4" s="11" t="str">
        <f>参加申込書!V5</f>
        <v>クリックして選択</v>
      </c>
      <c r="D4" s="8">
        <f>参加申込書!AB5</f>
        <v>0</v>
      </c>
      <c r="E4" s="21">
        <f>参加申込書!H7</f>
        <v>0</v>
      </c>
      <c r="F4" s="4">
        <f>参加申込書!M7</f>
        <v>0</v>
      </c>
      <c r="G4" s="8">
        <f>参加申込書!Y7</f>
        <v>0</v>
      </c>
      <c r="H4" s="1">
        <f>参加申込書!G8</f>
        <v>0</v>
      </c>
      <c r="I4" s="3">
        <f>参加申込書!G9</f>
        <v>0</v>
      </c>
      <c r="J4" s="3">
        <f>参加申込書!S9</f>
        <v>0</v>
      </c>
      <c r="K4" s="1">
        <f>参加申込書!O12</f>
        <v>0</v>
      </c>
      <c r="L4" s="1">
        <f>参加申込書!W12</f>
        <v>0</v>
      </c>
      <c r="M4" s="1">
        <f>参加申込書!AE12</f>
        <v>0</v>
      </c>
      <c r="N4" s="1">
        <f>参加申込書!O13</f>
        <v>0</v>
      </c>
      <c r="O4" s="1">
        <f>参加申込書!W13</f>
        <v>0</v>
      </c>
      <c r="P4" s="1">
        <f>参加申込書!AE13</f>
        <v>0</v>
      </c>
      <c r="Q4" s="1">
        <f>参加申込書!O14</f>
        <v>0</v>
      </c>
      <c r="R4" s="1" t="str">
        <f>参加申込書!AF14</f>
        <v>クリックして選択</v>
      </c>
      <c r="S4" s="1">
        <f>参加申込書!O18</f>
        <v>0</v>
      </c>
      <c r="T4" s="1">
        <f>参加申込書!E21</f>
        <v>0</v>
      </c>
      <c r="U4" s="1">
        <f>参加申込書!V21</f>
        <v>0</v>
      </c>
      <c r="V4" s="1">
        <f>参加申込書!C32</f>
        <v>0</v>
      </c>
      <c r="W4" s="1">
        <f>参加申込書!K32</f>
        <v>0</v>
      </c>
      <c r="X4" s="1">
        <f>参加申込書!S32</f>
        <v>0</v>
      </c>
      <c r="Y4" s="2">
        <f>参加申込書!AA32</f>
        <v>0</v>
      </c>
      <c r="Z4" s="34" t="str">
        <f>参加申込書!O28</f>
        <v>クリックして選択</v>
      </c>
    </row>
  </sheetData>
  <mergeCells count="13">
    <mergeCell ref="Z2:Z3"/>
    <mergeCell ref="B2:B3"/>
    <mergeCell ref="V2:Y2"/>
    <mergeCell ref="A2:A3"/>
    <mergeCell ref="G2:G3"/>
    <mergeCell ref="H2:H3"/>
    <mergeCell ref="I2:I3"/>
    <mergeCell ref="C2:D3"/>
    <mergeCell ref="T2:U2"/>
    <mergeCell ref="E2:F3"/>
    <mergeCell ref="J2:J3"/>
    <mergeCell ref="Q2:S2"/>
    <mergeCell ref="K2:P2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参加者リスト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HARUKA</dc:creator>
  <cp:lastModifiedBy>春香 岩谷（尾藤）</cp:lastModifiedBy>
  <cp:lastPrinted>2023-10-04T14:15:00Z</cp:lastPrinted>
  <dcterms:created xsi:type="dcterms:W3CDTF">2014-12-28T12:58:57Z</dcterms:created>
  <dcterms:modified xsi:type="dcterms:W3CDTF">2023-10-09T07:41:39Z</dcterms:modified>
</cp:coreProperties>
</file>