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uka iwaya\Desktop\"/>
    </mc:Choice>
  </mc:AlternateContent>
  <xr:revisionPtr revIDLastSave="0" documentId="13_ncr:1_{0AB77ACE-7CE0-4A91-A00F-8CAE304C85F7}" xr6:coauthVersionLast="47" xr6:coauthVersionMax="47" xr10:uidLastSave="{00000000-0000-0000-0000-000000000000}"/>
  <bookViews>
    <workbookView xWindow="-98" yWindow="-98" windowWidth="19396" windowHeight="11475" xr2:uid="{E101CBEB-038A-408C-BD50-80972ED9D94D}"/>
  </bookViews>
  <sheets>
    <sheet name="申込書" sheetId="1" r:id="rId1"/>
    <sheet name="別紙" sheetId="3" r:id="rId2"/>
    <sheet name="入力しないで下さい" sheetId="2" r:id="rId3"/>
    <sheet name="入力しないで下さい（団体）" sheetId="4" r:id="rId4"/>
    <sheet name="入力しないで下さい（個人）" sheetId="5" r:id="rId5"/>
  </sheets>
  <definedNames>
    <definedName name="_xlnm.Print_Area" localSheetId="0">申込書!$A$1:$J$59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4" l="1"/>
  <c r="E38" i="1"/>
  <c r="F38" i="1"/>
  <c r="H38" i="1"/>
  <c r="P5" i="2" s="1"/>
  <c r="C38" i="1"/>
  <c r="J38" i="1"/>
  <c r="Q5" i="2" s="1"/>
  <c r="I5" i="5"/>
  <c r="H5" i="5"/>
  <c r="G5" i="5"/>
  <c r="F5" i="5"/>
  <c r="E5" i="5"/>
  <c r="D5" i="5"/>
  <c r="C5" i="5"/>
  <c r="B5" i="5"/>
  <c r="A3" i="5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A5" i="4"/>
  <c r="A3" i="4"/>
  <c r="I5" i="2"/>
  <c r="B42" i="1"/>
  <c r="O5" i="2"/>
  <c r="N5" i="2"/>
  <c r="M5" i="2"/>
  <c r="D5" i="2"/>
  <c r="Q4" i="2"/>
  <c r="P4" i="2"/>
  <c r="M4" i="2"/>
  <c r="G5" i="2"/>
  <c r="F5" i="2"/>
  <c r="E5" i="2"/>
  <c r="C5" i="2"/>
  <c r="B5" i="2"/>
  <c r="A5" i="2"/>
  <c r="K4" i="2"/>
  <c r="K5" i="2"/>
  <c r="L5" i="2"/>
  <c r="L4" i="2"/>
  <c r="J5" i="2"/>
  <c r="J4" i="2"/>
  <c r="H5" i="2"/>
  <c r="H4" i="2"/>
  <c r="G3" i="2"/>
  <c r="E3" i="2"/>
  <c r="C3" i="2"/>
  <c r="A3" i="2"/>
  <c r="F42" i="1" l="1"/>
</calcChain>
</file>

<file path=xl/sharedStrings.xml><?xml version="1.0" encoding="utf-8"?>
<sst xmlns="http://schemas.openxmlformats.org/spreadsheetml/2006/main" count="194" uniqueCount="109">
  <si>
    <t>選手名（漢字）</t>
    <rPh sb="0" eb="3">
      <t>センシュメイ</t>
    </rPh>
    <rPh sb="4" eb="6">
      <t>カンジ</t>
    </rPh>
    <phoneticPr fontId="1"/>
  </si>
  <si>
    <t>選手名（ふりがな）</t>
    <rPh sb="0" eb="3">
      <t>センシュメイ</t>
    </rPh>
    <phoneticPr fontId="1"/>
  </si>
  <si>
    <t>所属名</t>
    <rPh sb="0" eb="2">
      <t>ショゾク</t>
    </rPh>
    <rPh sb="2" eb="3">
      <t>メイ</t>
    </rPh>
    <phoneticPr fontId="1"/>
  </si>
  <si>
    <t>メールアドレス</t>
    <phoneticPr fontId="1"/>
  </si>
  <si>
    <t>住所</t>
    <rPh sb="0" eb="2">
      <t>ジュウショ</t>
    </rPh>
    <phoneticPr fontId="1"/>
  </si>
  <si>
    <t>学年</t>
    <rPh sb="0" eb="2">
      <t>ガクネン</t>
    </rPh>
    <phoneticPr fontId="1"/>
  </si>
  <si>
    <t>クリックして選択</t>
  </si>
  <si>
    <t>+</t>
    <phoneticPr fontId="1"/>
  </si>
  <si>
    <t>参加費</t>
    <rPh sb="0" eb="3">
      <t>サンカヒ</t>
    </rPh>
    <phoneticPr fontId="1"/>
  </si>
  <si>
    <t>＝</t>
    <phoneticPr fontId="1"/>
  </si>
  <si>
    <t>合計</t>
    <rPh sb="0" eb="2">
      <t>ゴウケイ</t>
    </rPh>
    <phoneticPr fontId="1"/>
  </si>
  <si>
    <t>☆振込先</t>
  </si>
  <si>
    <t>三井住友銀行　国立支店６６６（普）７５０４３３３　口座名義　新体操部後援会</t>
    <phoneticPr fontId="1"/>
  </si>
  <si>
    <t>学年</t>
  </si>
  <si>
    <t>選手名</t>
    <phoneticPr fontId="1"/>
  </si>
  <si>
    <t>（漢字）</t>
  </si>
  <si>
    <t>（ふりがな）</t>
  </si>
  <si>
    <t>①選手名</t>
    <phoneticPr fontId="1"/>
  </si>
  <si>
    <t>②選手名</t>
    <phoneticPr fontId="1"/>
  </si>
  <si>
    <t>③選手名</t>
    <phoneticPr fontId="1"/>
  </si>
  <si>
    <t>④選手名</t>
    <phoneticPr fontId="1"/>
  </si>
  <si>
    <t>⑤選手名</t>
    <phoneticPr fontId="1"/>
  </si>
  <si>
    <t>入力しないでください！</t>
    <rPh sb="0" eb="2">
      <t>ニュウリョク</t>
    </rPh>
    <phoneticPr fontId="1"/>
  </si>
  <si>
    <r>
      <t xml:space="preserve">連絡先
</t>
    </r>
    <r>
      <rPr>
        <sz val="8"/>
        <color theme="1"/>
        <rFont val="ＭＳ 明朝"/>
        <family val="1"/>
        <charset val="128"/>
      </rPr>
      <t>(携帯電話 又は 自宅電話)</t>
    </r>
    <rPh sb="0" eb="3">
      <t>レンラクサキ</t>
    </rPh>
    <rPh sb="5" eb="7">
      <t>ケイタイ</t>
    </rPh>
    <rPh sb="7" eb="9">
      <t>デンワ</t>
    </rPh>
    <rPh sb="10" eb="11">
      <t>マタ</t>
    </rPh>
    <rPh sb="13" eb="15">
      <t>ジタク</t>
    </rPh>
    <rPh sb="15" eb="17">
      <t>デンワ</t>
    </rPh>
    <phoneticPr fontId="1"/>
  </si>
  <si>
    <t>氏名</t>
    <rPh sb="0" eb="2">
      <t>シメイ</t>
    </rPh>
    <phoneticPr fontId="1"/>
  </si>
  <si>
    <t>携帯番号</t>
    <rPh sb="0" eb="2">
      <t>ケイタイ</t>
    </rPh>
    <rPh sb="2" eb="4">
      <t>バンゴウ</t>
    </rPh>
    <phoneticPr fontId="1"/>
  </si>
  <si>
    <t>第</t>
    <rPh sb="0" eb="1">
      <t>ダイ</t>
    </rPh>
    <phoneticPr fontId="1"/>
  </si>
  <si>
    <t>種</t>
    <rPh sb="0" eb="1">
      <t>シュ</t>
    </rPh>
    <phoneticPr fontId="1"/>
  </si>
  <si>
    <t>年 生まれ</t>
    <rPh sb="0" eb="1">
      <t>ネン</t>
    </rPh>
    <rPh sb="2" eb="3">
      <t>ウ</t>
    </rPh>
    <phoneticPr fontId="1"/>
  </si>
  <si>
    <t xml:space="preserve"> ☆ 帯同審判</t>
    <rPh sb="3" eb="5">
      <t>タイドウ</t>
    </rPh>
    <rPh sb="5" eb="7">
      <t>シンパン</t>
    </rPh>
    <phoneticPr fontId="1"/>
  </si>
  <si>
    <t>帯同審判</t>
    <rPh sb="0" eb="2">
      <t>タイドウ</t>
    </rPh>
    <rPh sb="2" eb="4">
      <t>シンパン</t>
    </rPh>
    <phoneticPr fontId="1"/>
  </si>
  <si>
    <t>補欠</t>
    <rPh sb="0" eb="2">
      <t>ホケツ</t>
    </rPh>
    <phoneticPr fontId="1"/>
  </si>
  <si>
    <t>選手
⑤</t>
    <rPh sb="0" eb="2">
      <t>センシュ</t>
    </rPh>
    <phoneticPr fontId="1"/>
  </si>
  <si>
    <t>選手
④</t>
    <rPh sb="0" eb="2">
      <t>センシュ</t>
    </rPh>
    <phoneticPr fontId="1"/>
  </si>
  <si>
    <t>選手
①</t>
    <rPh sb="0" eb="2">
      <t>センシュ</t>
    </rPh>
    <phoneticPr fontId="1"/>
  </si>
  <si>
    <t>選手
②</t>
    <rPh sb="0" eb="2">
      <t>センシュ</t>
    </rPh>
    <phoneticPr fontId="1"/>
  </si>
  <si>
    <t>選手
③</t>
    <rPh sb="0" eb="2">
      <t>センシュ</t>
    </rPh>
    <phoneticPr fontId="1"/>
  </si>
  <si>
    <t>☆振込み</t>
    <phoneticPr fontId="1"/>
  </si>
  <si>
    <t>※未納の方のみ</t>
    <rPh sb="1" eb="3">
      <t>ミノウ</t>
    </rPh>
    <rPh sb="4" eb="5">
      <t>カタ</t>
    </rPh>
    <phoneticPr fontId="1"/>
  </si>
  <si>
    <t>審判負担金</t>
    <rPh sb="0" eb="2">
      <t>シンパン</t>
    </rPh>
    <rPh sb="2" eb="5">
      <t>フタンキン</t>
    </rPh>
    <phoneticPr fontId="1"/>
  </si>
  <si>
    <t>※派遣できない場合のみ</t>
    <rPh sb="1" eb="3">
      <t>ハケン</t>
    </rPh>
    <rPh sb="7" eb="9">
      <t>バアイ</t>
    </rPh>
    <phoneticPr fontId="1"/>
  </si>
  <si>
    <t>連絡先</t>
  </si>
  <si>
    <t>〒</t>
    <phoneticPr fontId="1"/>
  </si>
  <si>
    <t>後援会費</t>
    <rPh sb="0" eb="4">
      <t>コウエンカイヒ</t>
    </rPh>
    <phoneticPr fontId="1"/>
  </si>
  <si>
    <t>金額</t>
    <phoneticPr fontId="1"/>
  </si>
  <si>
    <t>を上記振込先へお支払い下さい。</t>
    <rPh sb="1" eb="3">
      <t>ジョウキ</t>
    </rPh>
    <rPh sb="3" eb="6">
      <t>フリコミサキ</t>
    </rPh>
    <rPh sb="8" eb="10">
      <t>シハラ</t>
    </rPh>
    <rPh sb="11" eb="12">
      <t>クダ</t>
    </rPh>
    <phoneticPr fontId="1"/>
  </si>
  <si>
    <t>様</t>
    <rPh sb="0" eb="1">
      <t>サマ</t>
    </rPh>
    <phoneticPr fontId="1"/>
  </si>
  <si>
    <t>☆その他記入欄</t>
    <rPh sb="3" eb="4">
      <t>タ</t>
    </rPh>
    <rPh sb="4" eb="6">
      <t>キニュウ</t>
    </rPh>
    <rPh sb="6" eb="7">
      <t>ラン</t>
    </rPh>
    <phoneticPr fontId="1"/>
  </si>
  <si>
    <t>※帰路の都合で試技順の考慮が必要な方は下記にご記入下さい。</t>
    <rPh sb="1" eb="3">
      <t>キロ</t>
    </rPh>
    <rPh sb="4" eb="6">
      <t>ツゴウ</t>
    </rPh>
    <rPh sb="7" eb="10">
      <t>シギジュン</t>
    </rPh>
    <rPh sb="11" eb="13">
      <t>コウリョ</t>
    </rPh>
    <rPh sb="14" eb="16">
      <t>ヒツヨウ</t>
    </rPh>
    <rPh sb="17" eb="18">
      <t>カタ</t>
    </rPh>
    <rPh sb="19" eb="21">
      <t>カキ</t>
    </rPh>
    <rPh sb="23" eb="25">
      <t>キニュウ</t>
    </rPh>
    <rPh sb="25" eb="26">
      <t>クダ</t>
    </rPh>
    <phoneticPr fontId="1"/>
  </si>
  <si>
    <t>振込金額</t>
    <rPh sb="0" eb="4">
      <t>フリコミキンガク</t>
    </rPh>
    <phoneticPr fontId="1"/>
  </si>
  <si>
    <t>個人</t>
    <rPh sb="0" eb="2">
      <t>コジン</t>
    </rPh>
    <phoneticPr fontId="1"/>
  </si>
  <si>
    <t>団体</t>
    <rPh sb="0" eb="2">
      <t>ダンタイ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</si>
  <si>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</si>
  <si>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</si>
  <si>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補⑥選手名</t>
    <rPh sb="0" eb="1">
      <t>ホ</t>
    </rPh>
    <rPh sb="2" eb="5">
      <t>センシュメイ</t>
    </rPh>
    <phoneticPr fontId="1"/>
  </si>
  <si>
    <r>
      <t xml:space="preserve">選手
</t>
    </r>
    <r>
      <rPr>
        <sz val="11"/>
        <color theme="1"/>
        <rFont val="Segoe UI Symbol"/>
        <family val="1"/>
      </rPr>
      <t>1⃣</t>
    </r>
    <rPh sb="0" eb="2">
      <t>センシュ</t>
    </rPh>
    <phoneticPr fontId="1"/>
  </si>
  <si>
    <r>
      <t xml:space="preserve">選手
</t>
    </r>
    <r>
      <rPr>
        <sz val="11"/>
        <color theme="1"/>
        <rFont val="Segoe UI Symbol"/>
        <family val="1"/>
      </rPr>
      <t>2⃣</t>
    </r>
    <rPh sb="0" eb="2">
      <t>センシュ</t>
    </rPh>
    <phoneticPr fontId="1"/>
  </si>
  <si>
    <r>
      <rPr>
        <sz val="11"/>
        <color theme="1"/>
        <rFont val="Segoe UI Symbol"/>
        <family val="2"/>
      </rPr>
      <t>1⃣</t>
    </r>
    <r>
      <rPr>
        <sz val="11"/>
        <color theme="1"/>
        <rFont val="游ゴシック"/>
        <family val="2"/>
        <charset val="128"/>
        <scheme val="minor"/>
      </rPr>
      <t>選手名</t>
    </r>
    <phoneticPr fontId="1"/>
  </si>
  <si>
    <r>
      <rPr>
        <sz val="11"/>
        <color theme="1"/>
        <rFont val="Segoe UI Symbol"/>
        <family val="2"/>
      </rPr>
      <t>2⃣</t>
    </r>
    <r>
      <rPr>
        <sz val="11"/>
        <color theme="1"/>
        <rFont val="游ゴシック"/>
        <family val="2"/>
        <charset val="128"/>
        <scheme val="minor"/>
      </rPr>
      <t>選手名</t>
    </r>
    <phoneticPr fontId="1"/>
  </si>
  <si>
    <t>審判日</t>
    <rPh sb="0" eb="3">
      <t>シンパンヒ</t>
    </rPh>
    <phoneticPr fontId="1"/>
  </si>
  <si>
    <t>帯同日をクリックして選択</t>
  </si>
  <si>
    <t>申込フォーム
送信</t>
    <rPh sb="0" eb="2">
      <t>モウシコミ</t>
    </rPh>
    <rPh sb="7" eb="9">
      <t>ソウシン</t>
    </rPh>
    <phoneticPr fontId="1"/>
  </si>
  <si>
    <t>→</t>
    <phoneticPr fontId="1"/>
  </si>
  <si>
    <t>申込完了メールが
届く</t>
    <rPh sb="0" eb="2">
      <t>モウシコミ</t>
    </rPh>
    <rPh sb="2" eb="4">
      <t>カンリョウ</t>
    </rPh>
    <rPh sb="9" eb="10">
      <t>トド</t>
    </rPh>
    <phoneticPr fontId="1"/>
  </si>
  <si>
    <t>参加費・後援会費
振込み</t>
    <rPh sb="0" eb="3">
      <t>サンカヒ</t>
    </rPh>
    <rPh sb="4" eb="8">
      <t>コウエンカイヒ</t>
    </rPh>
    <rPh sb="9" eb="11">
      <t>フリコ</t>
    </rPh>
    <phoneticPr fontId="1"/>
  </si>
  <si>
    <t>※</t>
    <phoneticPr fontId="1"/>
  </si>
  <si>
    <t>の色の部分のみ入力お願いします</t>
    <rPh sb="1" eb="2">
      <t>イロ</t>
    </rPh>
    <rPh sb="3" eb="5">
      <t>ブブン</t>
    </rPh>
    <rPh sb="7" eb="9">
      <t>ニュウリョク</t>
    </rPh>
    <rPh sb="10" eb="11">
      <t>ネガ</t>
    </rPh>
    <phoneticPr fontId="1"/>
  </si>
  <si>
    <t>チーム名</t>
    <rPh sb="3" eb="4">
      <t>メイ</t>
    </rPh>
    <phoneticPr fontId="1"/>
  </si>
  <si>
    <t>令和５年度 後援会員名</t>
    <rPh sb="0" eb="2">
      <t>レイワ</t>
    </rPh>
    <rPh sb="3" eb="5">
      <t>ネンド</t>
    </rPh>
    <rPh sb="6" eb="8">
      <t>コウエン</t>
    </rPh>
    <rPh sb="8" eb="10">
      <t>カイイン</t>
    </rPh>
    <rPh sb="9" eb="10">
      <t>イン</t>
    </rPh>
    <rPh sb="10" eb="11">
      <t>メイ</t>
    </rPh>
    <phoneticPr fontId="1"/>
  </si>
  <si>
    <t>令和５年度 後援会費</t>
    <rPh sb="0" eb="2">
      <t>レイワ</t>
    </rPh>
    <rPh sb="3" eb="5">
      <t>ネンド</t>
    </rPh>
    <rPh sb="6" eb="10">
      <t>コウエンカイヒ</t>
    </rPh>
    <phoneticPr fontId="1"/>
  </si>
  <si>
    <t>東女新体操クラブ</t>
    <rPh sb="0" eb="2">
      <t>トンジョ</t>
    </rPh>
    <rPh sb="2" eb="5">
      <t>シンタイソウ</t>
    </rPh>
    <phoneticPr fontId="1"/>
  </si>
  <si>
    <t>あ</t>
    <phoneticPr fontId="1"/>
  </si>
  <si>
    <t>い</t>
    <phoneticPr fontId="1"/>
  </si>
  <si>
    <t>う</t>
    <phoneticPr fontId="1"/>
  </si>
  <si>
    <t>①ジュニア団体（フープ５）</t>
  </si>
  <si>
    <t>東女ＲＧ</t>
    <rPh sb="0" eb="2">
      <t>トンジョ</t>
    </rPh>
    <phoneticPr fontId="1"/>
  </si>
  <si>
    <t>東女ジュニア</t>
    <rPh sb="0" eb="2">
      <t>トンジョ</t>
    </rPh>
    <phoneticPr fontId="1"/>
  </si>
  <si>
    <t>同じ所属で複数の団体チームを申し込む場合は、それぞれのチーム名にして下さい</t>
    <rPh sb="0" eb="1">
      <t>オナ</t>
    </rPh>
    <rPh sb="2" eb="4">
      <t>ショゾク</t>
    </rPh>
    <rPh sb="5" eb="7">
      <t>フクスウ</t>
    </rPh>
    <rPh sb="8" eb="10">
      <t>ダンタイ</t>
    </rPh>
    <rPh sb="14" eb="15">
      <t>モウ</t>
    </rPh>
    <rPh sb="16" eb="17">
      <t>コ</t>
    </rPh>
    <rPh sb="18" eb="20">
      <t>バアイ</t>
    </rPh>
    <rPh sb="30" eb="31">
      <t>メイ</t>
    </rPh>
    <rPh sb="34" eb="35">
      <t>クダ</t>
    </rPh>
    <phoneticPr fontId="1"/>
  </si>
  <si>
    <t>【　団体のチーム名について　】</t>
    <rPh sb="2" eb="4">
      <t>ダンタイ</t>
    </rPh>
    <rPh sb="8" eb="9">
      <t>メイ</t>
    </rPh>
    <phoneticPr fontId="1"/>
  </si>
  <si>
    <r>
      <t xml:space="preserve">　※別紙参照
</t>
    </r>
    <r>
      <rPr>
        <sz val="11"/>
        <color rgb="FFFF0000"/>
        <rFont val="ＭＳ 明朝"/>
        <family val="1"/>
        <charset val="128"/>
      </rPr>
      <t>　（団体のチーム名について）　　　　　　　　　　　　　</t>
    </r>
    <rPh sb="2" eb="4">
      <t>ベッシ</t>
    </rPh>
    <rPh sb="9" eb="11">
      <t>ダンタイ</t>
    </rPh>
    <rPh sb="15" eb="16">
      <t>メイ</t>
    </rPh>
    <phoneticPr fontId="1"/>
  </si>
  <si>
    <t>2023東女CUP　申込書</t>
    <rPh sb="4" eb="6">
      <t>トンジョ</t>
    </rPh>
    <rPh sb="10" eb="13">
      <t>モウシコミショ</t>
    </rPh>
    <phoneticPr fontId="1"/>
  </si>
  <si>
    <t>種別</t>
    <rPh sb="0" eb="2">
      <t>シュベツ</t>
    </rPh>
    <phoneticPr fontId="1"/>
  </si>
  <si>
    <r>
      <rPr>
        <sz val="8"/>
        <color theme="1"/>
        <rFont val="ＭＳ 明朝"/>
        <family val="1"/>
        <charset val="128"/>
      </rPr>
      <t>令和５年度</t>
    </r>
    <r>
      <rPr>
        <sz val="10"/>
        <color theme="1"/>
        <rFont val="ＭＳ 明朝"/>
        <family val="1"/>
        <charset val="128"/>
      </rPr>
      <t xml:space="preserve">
後援会費</t>
    </r>
    <rPh sb="0" eb="2">
      <t>レイワ</t>
    </rPh>
    <rPh sb="3" eb="4">
      <t>ネン</t>
    </rPh>
    <rPh sb="4" eb="5">
      <t>ド</t>
    </rPh>
    <rPh sb="6" eb="9">
      <t>コウエンカイ</t>
    </rPh>
    <rPh sb="9" eb="10">
      <t>ヒ</t>
    </rPh>
    <phoneticPr fontId="1"/>
  </si>
  <si>
    <t>※団体(1チーム)20,000円・個人(1人２種目)6,000円</t>
    <rPh sb="1" eb="3">
      <t>ダンタイ</t>
    </rPh>
    <rPh sb="15" eb="16">
      <t>エン</t>
    </rPh>
    <rPh sb="17" eb="19">
      <t>コジン</t>
    </rPh>
    <rPh sb="21" eb="22">
      <t>ヒト</t>
    </rPh>
    <rPh sb="23" eb="25">
      <t>シュモク</t>
    </rPh>
    <rPh sb="31" eb="32">
      <t>エン</t>
    </rPh>
    <phoneticPr fontId="1"/>
  </si>
  <si>
    <t>例</t>
    <rPh sb="0" eb="1">
      <t>レイ</t>
    </rPh>
    <phoneticPr fontId="1"/>
  </si>
  <si>
    <t>Jr.</t>
    <phoneticPr fontId="1"/>
  </si>
  <si>
    <t>１人目</t>
    <rPh sb="1" eb="2">
      <t>ヒト</t>
    </rPh>
    <rPh sb="2" eb="3">
      <t>メ</t>
    </rPh>
    <phoneticPr fontId="1"/>
  </si>
  <si>
    <t>２人目</t>
    <rPh sb="1" eb="2">
      <t>ヒト</t>
    </rPh>
    <rPh sb="2" eb="3">
      <t>メ</t>
    </rPh>
    <phoneticPr fontId="1"/>
  </si>
  <si>
    <t>Se.</t>
    <phoneticPr fontId="1"/>
  </si>
  <si>
    <t>【　参加申し込み例　】</t>
    <rPh sb="2" eb="4">
      <t>サンカ</t>
    </rPh>
    <rPh sb="4" eb="5">
      <t>モウ</t>
    </rPh>
    <rPh sb="6" eb="7">
      <t>コ</t>
    </rPh>
    <rPh sb="8" eb="9">
      <t>レイ</t>
    </rPh>
    <phoneticPr fontId="1"/>
  </si>
  <si>
    <t>※後援会員１名につき団体１チーム個人２人まで（組み合わせは自由）</t>
    <rPh sb="1" eb="4">
      <t>コウエンカイ</t>
    </rPh>
    <rPh sb="4" eb="5">
      <t>イン</t>
    </rPh>
    <rPh sb="6" eb="7">
      <t>メイ</t>
    </rPh>
    <rPh sb="10" eb="12">
      <t>ダンタイ</t>
    </rPh>
    <rPh sb="16" eb="18">
      <t>コジン</t>
    </rPh>
    <rPh sb="19" eb="20">
      <t>ヒト</t>
    </rPh>
    <rPh sb="23" eb="24">
      <t>ク</t>
    </rPh>
    <rPh sb="25" eb="26">
      <t>ア</t>
    </rPh>
    <rPh sb="29" eb="31">
      <t>ジユウ</t>
    </rPh>
    <phoneticPr fontId="1"/>
  </si>
  <si>
    <t>Jr.・Se.の組み合わせについては別紙参照</t>
    <rPh sb="8" eb="9">
      <t>ク</t>
    </rPh>
    <rPh sb="10" eb="11">
      <t>ア</t>
    </rPh>
    <rPh sb="18" eb="20">
      <t>ベッシ</t>
    </rPh>
    <rPh sb="20" eb="22">
      <t>サンショウ</t>
    </rPh>
    <phoneticPr fontId="1"/>
  </si>
  <si>
    <t>2023年10月23日～25日</t>
    <rPh sb="4" eb="5">
      <t>ネン</t>
    </rPh>
    <rPh sb="7" eb="8">
      <t>ガツ</t>
    </rPh>
    <rPh sb="10" eb="11">
      <t>ヒ</t>
    </rPh>
    <rPh sb="14" eb="15">
      <t>ヒ</t>
    </rPh>
    <phoneticPr fontId="1"/>
  </si>
  <si>
    <t>申込フォーム送信前</t>
    <rPh sb="0" eb="2">
      <t>モウシコミ</t>
    </rPh>
    <rPh sb="6" eb="8">
      <t>ソウシン</t>
    </rPh>
    <rPh sb="8" eb="9">
      <t>マエ</t>
    </rPh>
    <phoneticPr fontId="1"/>
  </si>
  <si>
    <t>2023年10月23日より順次</t>
    <rPh sb="4" eb="5">
      <t>ネン</t>
    </rPh>
    <rPh sb="7" eb="8">
      <t>ヒ</t>
    </rPh>
    <phoneticPr fontId="1"/>
  </si>
  <si>
    <t>※申込フォームに入力の上 金額を確認し、お振込みをお願いします。</t>
    <rPh sb="1" eb="3">
      <t>モウシコミ</t>
    </rPh>
    <rPh sb="8" eb="10">
      <t>ニュウリョク</t>
    </rPh>
    <rPh sb="11" eb="12">
      <t>ウエ</t>
    </rPh>
    <rPh sb="13" eb="15">
      <t>キンガク</t>
    </rPh>
    <rPh sb="16" eb="18">
      <t>カクニン</t>
    </rPh>
    <rPh sb="21" eb="23">
      <t>フリコ</t>
    </rPh>
    <rPh sb="26" eb="27">
      <t>ネガ</t>
    </rPh>
    <phoneticPr fontId="1"/>
  </si>
  <si>
    <t>　振込後メールにて期日内に申込書を送信してください。</t>
    <rPh sb="1" eb="3">
      <t>フリコミ</t>
    </rPh>
    <phoneticPr fontId="1"/>
  </si>
  <si>
    <t>　申込書送信後、申し込み完了メールが届かない場合は再度ご連絡ください。</t>
    <rPh sb="1" eb="4">
      <t>モウシコミショ</t>
    </rPh>
    <rPh sb="4" eb="6">
      <t>ソウシン</t>
    </rPh>
    <rPh sb="6" eb="7">
      <t>ゴ</t>
    </rPh>
    <rPh sb="8" eb="9">
      <t>モウ</t>
    </rPh>
    <rPh sb="10" eb="11">
      <t>コ</t>
    </rPh>
    <rPh sb="12" eb="14">
      <t>カンリョウ</t>
    </rPh>
    <rPh sb="18" eb="19">
      <t>トド</t>
    </rPh>
    <rPh sb="22" eb="24">
      <t>バアイ</t>
    </rPh>
    <rPh sb="25" eb="27">
      <t>サイド</t>
    </rPh>
    <rPh sb="28" eb="30">
      <t>レンラク</t>
    </rPh>
    <phoneticPr fontId="1"/>
  </si>
  <si>
    <t>ジュニア</t>
  </si>
  <si>
    <t>シニア</t>
  </si>
  <si>
    <t>種別</t>
    <rPh sb="0" eb="1">
      <t>シュ</t>
    </rPh>
    <rPh sb="1" eb="2">
      <t>ベツ</t>
    </rPh>
    <phoneticPr fontId="1"/>
  </si>
  <si>
    <t>※下記振込金額は、申込フォームを入力すると計算されますので 入力しないで下さい！！！</t>
    <rPh sb="1" eb="3">
      <t>カキ</t>
    </rPh>
    <rPh sb="3" eb="5">
      <t>フリコミ</t>
    </rPh>
    <rPh sb="5" eb="7">
      <t>キンガク</t>
    </rPh>
    <rPh sb="9" eb="11">
      <t>モウシコミ</t>
    </rPh>
    <rPh sb="16" eb="18">
      <t>ニュウリョク</t>
    </rPh>
    <rPh sb="21" eb="23">
      <t>ケイサン</t>
    </rPh>
    <rPh sb="30" eb="32">
      <t>ニュウリョク</t>
    </rPh>
    <rPh sb="36" eb="37">
      <t>クダ</t>
    </rPh>
    <phoneticPr fontId="1"/>
  </si>
  <si>
    <t>なし</t>
    <phoneticPr fontId="1"/>
  </si>
  <si>
    <t>etc.</t>
    <phoneticPr fontId="1"/>
  </si>
  <si>
    <t>☆振込日</t>
    <rPh sb="1" eb="4">
      <t>フリコミビ</t>
    </rPh>
    <phoneticPr fontId="1"/>
  </si>
  <si>
    <t>日</t>
    <rPh sb="0" eb="1">
      <t>ヒ</t>
    </rPh>
    <phoneticPr fontId="1"/>
  </si>
  <si>
    <t>2023年</t>
    <rPh sb="4" eb="5">
      <t>ネン</t>
    </rPh>
    <phoneticPr fontId="1"/>
  </si>
  <si>
    <t>10月</t>
    <rPh sb="2" eb="3">
      <t>ガツ</t>
    </rPh>
    <phoneticPr fontId="1"/>
  </si>
  <si>
    <t>※必ず振込日をご入力下さい</t>
    <rPh sb="1" eb="2">
      <t>カナラ</t>
    </rPh>
    <rPh sb="3" eb="6">
      <t>フリコミビ</t>
    </rPh>
    <rPh sb="8" eb="10">
      <t>ニュウリョク</t>
    </rPh>
    <rPh sb="10" eb="11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</si>
</sst>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 val="double"/>
      <sz val="12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0.5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Segoe UI Symbol"/>
      <family val="1"/>
    </font>
    <font>
      <sz val="11"/>
      <color theme="1"/>
      <name val="Segoe UI Symbol"/>
      <family val="2"/>
    </font>
    <font>
      <sz val="14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vertical="center" shrinkToFit="1"/>
    </xf>
    <xf numFmtId="0" fontId="3" fillId="0" borderId="9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49" fontId="12" fillId="0" borderId="0" xfId="0" applyNumberFormat="1" applyFont="1" applyAlignment="1">
      <alignment vertical="center" wrapText="1"/>
    </xf>
    <xf numFmtId="0" fontId="13" fillId="0" borderId="0" xfId="0" applyFont="1">
      <alignment vertical="center"/>
    </xf>
    <xf numFmtId="49" fontId="0" fillId="0" borderId="1" xfId="0" applyNumberForma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top" shrinkToFit="1"/>
    </xf>
    <xf numFmtId="0" fontId="0" fillId="0" borderId="1" xfId="0" applyBorder="1" applyAlignment="1">
      <alignment vertical="center" shrinkToFit="1"/>
    </xf>
    <xf numFmtId="5" fontId="0" fillId="0" borderId="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5" fillId="0" borderId="0" xfId="0" applyFont="1" applyAlignment="1">
      <alignment horizontal="right" vertical="center" shrinkToFit="1"/>
    </xf>
    <xf numFmtId="0" fontId="9" fillId="0" borderId="0" xfId="0" applyFont="1">
      <alignment vertical="center"/>
    </xf>
    <xf numFmtId="5" fontId="3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3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3" fillId="4" borderId="0" xfId="0" applyFont="1" applyFill="1">
      <alignment vertical="center"/>
    </xf>
    <xf numFmtId="0" fontId="2" fillId="4" borderId="0" xfId="0" applyFont="1" applyFill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26" xfId="0" applyFont="1" applyBorder="1" applyAlignment="1">
      <alignment vertical="center" wrapText="1"/>
    </xf>
    <xf numFmtId="0" fontId="3" fillId="0" borderId="42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14" fillId="0" borderId="0" xfId="0" applyFont="1">
      <alignment vertical="center"/>
    </xf>
    <xf numFmtId="0" fontId="2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21" fillId="0" borderId="0" xfId="0" applyFont="1" applyAlignment="1">
      <alignment vertical="center" wrapText="1"/>
    </xf>
    <xf numFmtId="0" fontId="3" fillId="2" borderId="43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24" fillId="0" borderId="0" xfId="0" applyFont="1">
      <alignment vertical="center"/>
    </xf>
    <xf numFmtId="0" fontId="0" fillId="0" borderId="26" xfId="0" applyBorder="1">
      <alignment vertical="center"/>
    </xf>
    <xf numFmtId="0" fontId="21" fillId="3" borderId="26" xfId="0" applyFont="1" applyFill="1" applyBorder="1" applyAlignment="1">
      <alignment horizontal="left" vertical="center" wrapText="1"/>
    </xf>
    <xf numFmtId="0" fontId="21" fillId="3" borderId="0" xfId="0" applyFont="1" applyFill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shrinkToFit="1"/>
    </xf>
    <xf numFmtId="0" fontId="17" fillId="2" borderId="1" xfId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horizontal="center" vertical="top" shrinkToFi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5" fontId="16" fillId="4" borderId="0" xfId="0" applyNumberFormat="1" applyFont="1" applyFill="1" applyAlignment="1">
      <alignment horizontal="center" vertical="center" shrinkToFit="1"/>
    </xf>
    <xf numFmtId="0" fontId="4" fillId="4" borderId="0" xfId="0" applyFont="1" applyFill="1" applyAlignment="1">
      <alignment horizontal="center" vertical="center" shrinkToFit="1"/>
    </xf>
    <xf numFmtId="0" fontId="16" fillId="0" borderId="9" xfId="0" applyFont="1" applyBorder="1" applyAlignment="1">
      <alignment horizontal="center" vertical="center" wrapText="1" shrinkToFit="1"/>
    </xf>
    <xf numFmtId="0" fontId="16" fillId="0" borderId="7" xfId="0" applyFont="1" applyBorder="1" applyAlignment="1">
      <alignment horizontal="center" vertical="center" wrapText="1" shrinkToFit="1"/>
    </xf>
    <xf numFmtId="0" fontId="2" fillId="5" borderId="6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 wrapText="1" shrinkToFit="1"/>
    </xf>
    <xf numFmtId="0" fontId="4" fillId="2" borderId="23" xfId="0" applyFont="1" applyFill="1" applyBorder="1" applyAlignment="1">
      <alignment horizontal="center" vertical="center" wrapText="1" shrinkToFit="1"/>
    </xf>
    <xf numFmtId="0" fontId="4" fillId="2" borderId="49" xfId="0" applyFont="1" applyFill="1" applyBorder="1" applyAlignment="1">
      <alignment horizontal="center" vertical="center" wrapText="1" shrinkToFit="1"/>
    </xf>
    <xf numFmtId="0" fontId="4" fillId="2" borderId="26" xfId="0" applyFont="1" applyFill="1" applyBorder="1" applyAlignment="1">
      <alignment horizontal="center" vertical="center" wrapText="1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36" xfId="0" applyFont="1" applyFill="1" applyBorder="1" applyAlignment="1">
      <alignment horizontal="center" vertical="center" wrapText="1" shrinkToFit="1"/>
    </xf>
    <xf numFmtId="0" fontId="3" fillId="0" borderId="3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 shrinkToFit="1"/>
    </xf>
    <xf numFmtId="0" fontId="7" fillId="2" borderId="39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4" fillId="2" borderId="40" xfId="0" applyFont="1" applyFill="1" applyBorder="1" applyAlignment="1">
      <alignment horizontal="center" vertical="center" wrapText="1" shrinkToFit="1"/>
    </xf>
    <xf numFmtId="0" fontId="4" fillId="2" borderId="22" xfId="0" applyFont="1" applyFill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25" fillId="3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8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 shrinkToFit="1"/>
    </xf>
    <xf numFmtId="0" fontId="4" fillId="2" borderId="31" xfId="0" applyFont="1" applyFill="1" applyBorder="1" applyAlignment="1">
      <alignment horizontal="center" vertical="center" wrapText="1" shrinkToFit="1"/>
    </xf>
    <xf numFmtId="0" fontId="3" fillId="2" borderId="24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0" fillId="3" borderId="0" xfId="0" applyFont="1" applyFill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20" fillId="0" borderId="0" xfId="0" applyFont="1" applyAlignment="1">
      <alignment horizontal="right" vertical="center" shrinkToFit="1"/>
    </xf>
    <xf numFmtId="0" fontId="20" fillId="0" borderId="0" xfId="0" applyFont="1" applyAlignment="1">
      <alignment horizontal="left" vertical="center" shrinkToFit="1"/>
    </xf>
    <xf numFmtId="0" fontId="3" fillId="2" borderId="0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left" vertical="center" shrinkToFit="1"/>
    </xf>
    <xf numFmtId="0" fontId="2" fillId="3" borderId="0" xfId="0" applyFont="1" applyFill="1" applyAlignment="1">
      <alignment horizontal="center" vertical="center" shrinkToFit="1"/>
    </xf>
    <xf numFmtId="0" fontId="25" fillId="3" borderId="0" xfId="0" applyFont="1" applyFill="1" applyAlignment="1">
      <alignment horizontal="left" vertical="center"/>
    </xf>
    <xf numFmtId="0" fontId="3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5F1D7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18</xdr:row>
      <xdr:rowOff>371475</xdr:rowOff>
    </xdr:from>
    <xdr:to>
      <xdr:col>4</xdr:col>
      <xdr:colOff>681037</xdr:colOff>
      <xdr:row>20</xdr:row>
      <xdr:rowOff>19051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8A6B4DC-C4A2-E5A8-9340-3DC8D24C6668}"/>
            </a:ext>
          </a:extLst>
        </xdr:cNvPr>
        <xdr:cNvCxnSpPr/>
      </xdr:nvCxnSpPr>
      <xdr:spPr>
        <a:xfrm flipH="1" flipV="1">
          <a:off x="2366963" y="2757488"/>
          <a:ext cx="261937" cy="52863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438150</xdr:colOff>
      <xdr:row>18</xdr:row>
      <xdr:rowOff>361950</xdr:rowOff>
    </xdr:from>
    <xdr:to>
      <xdr:col>10</xdr:col>
      <xdr:colOff>23813</xdr:colOff>
      <xdr:row>19</xdr:row>
      <xdr:rowOff>409575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E72CED33-63F9-4F59-B45D-5BBA7D22092E}"/>
            </a:ext>
          </a:extLst>
        </xdr:cNvPr>
        <xdr:cNvCxnSpPr/>
      </xdr:nvCxnSpPr>
      <xdr:spPr>
        <a:xfrm flipV="1">
          <a:off x="5815013" y="2747963"/>
          <a:ext cx="271463" cy="5048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338137</xdr:colOff>
      <xdr:row>18</xdr:row>
      <xdr:rowOff>357187</xdr:rowOff>
    </xdr:from>
    <xdr:to>
      <xdr:col>7</xdr:col>
      <xdr:colOff>338137</xdr:colOff>
      <xdr:row>19</xdr:row>
      <xdr:rowOff>404812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D6C225A0-FD36-4F4C-9A58-8FB4CD8CC01D}"/>
            </a:ext>
          </a:extLst>
        </xdr:cNvPr>
        <xdr:cNvCxnSpPr/>
      </xdr:nvCxnSpPr>
      <xdr:spPr>
        <a:xfrm flipV="1">
          <a:off x="4343400" y="2743200"/>
          <a:ext cx="0" cy="5048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0C18E-E266-495A-A82B-7EE76034EBDC}">
  <sheetPr codeName="Sheet1">
    <tabColor rgb="FF00B0F0"/>
  </sheetPr>
  <dimension ref="A1:V59"/>
  <sheetViews>
    <sheetView tabSelected="1" zoomScale="95" zoomScaleNormal="95" workbookViewId="0">
      <selection sqref="A1:J1"/>
    </sheetView>
  </sheetViews>
  <sheetFormatPr defaultColWidth="7.6875" defaultRowHeight="30" customHeight="1" x14ac:dyDescent="0.7"/>
  <cols>
    <col min="1" max="10" width="9.6875" style="1" customWidth="1"/>
    <col min="11" max="11" width="2.1875" style="1" customWidth="1"/>
    <col min="12" max="12" width="7.6875" style="1"/>
    <col min="13" max="13" width="4.6875" style="1" customWidth="1"/>
    <col min="14" max="14" width="7.6875" style="1"/>
    <col min="15" max="15" width="4.6875" style="1" customWidth="1"/>
    <col min="16" max="16" width="7.6875" style="1"/>
    <col min="17" max="17" width="4.6875" style="1" customWidth="1"/>
    <col min="18" max="16384" width="7.6875" style="1"/>
  </cols>
  <sheetData>
    <row r="1" spans="1:22" ht="30" customHeight="1" x14ac:dyDescent="0.7">
      <c r="A1" s="87" t="s">
        <v>80</v>
      </c>
      <c r="B1" s="87"/>
      <c r="C1" s="87"/>
      <c r="D1" s="87"/>
      <c r="E1" s="87"/>
      <c r="F1" s="87"/>
      <c r="G1" s="87"/>
      <c r="H1" s="87"/>
      <c r="I1" s="87"/>
      <c r="J1" s="87"/>
    </row>
    <row r="2" spans="1:22" ht="9" customHeight="1" x14ac:dyDescent="0.7"/>
    <row r="3" spans="1:22" ht="16.25" customHeight="1" x14ac:dyDescent="0.7">
      <c r="A3" s="27" t="s">
        <v>65</v>
      </c>
      <c r="B3" s="39"/>
      <c r="C3" s="40" t="s">
        <v>66</v>
      </c>
    </row>
    <row r="4" spans="1:22" ht="16.25" customHeight="1" x14ac:dyDescent="0.7">
      <c r="A4" s="27" t="s">
        <v>65</v>
      </c>
      <c r="B4" s="40" t="s">
        <v>91</v>
      </c>
      <c r="C4" s="40"/>
    </row>
    <row r="5" spans="1:22" ht="9" customHeight="1" x14ac:dyDescent="0.7"/>
    <row r="6" spans="1:22" ht="27.5" customHeight="1" x14ac:dyDescent="0.7">
      <c r="A6" s="90" t="s">
        <v>68</v>
      </c>
      <c r="B6" s="90"/>
      <c r="C6" s="59"/>
      <c r="D6" s="60"/>
      <c r="E6" s="61"/>
      <c r="F6" s="90" t="s">
        <v>69</v>
      </c>
      <c r="G6" s="90"/>
      <c r="H6" s="62" t="s">
        <v>6</v>
      </c>
      <c r="I6" s="62"/>
      <c r="J6" s="62"/>
    </row>
    <row r="7" spans="1:22" ht="27.5" customHeight="1" x14ac:dyDescent="0.7">
      <c r="A7" s="73" t="s">
        <v>2</v>
      </c>
      <c r="B7" s="73"/>
      <c r="C7" s="59"/>
      <c r="D7" s="60"/>
      <c r="E7" s="61"/>
      <c r="F7" s="91" t="s">
        <v>23</v>
      </c>
      <c r="G7" s="73"/>
      <c r="H7" s="62"/>
      <c r="I7" s="62"/>
      <c r="J7" s="62"/>
    </row>
    <row r="8" spans="1:22" ht="21" customHeight="1" x14ac:dyDescent="0.7">
      <c r="A8" s="73" t="s">
        <v>4</v>
      </c>
      <c r="B8" s="73"/>
      <c r="C8" s="19" t="s">
        <v>42</v>
      </c>
      <c r="D8" s="65"/>
      <c r="E8" s="66"/>
      <c r="F8" s="73" t="s">
        <v>3</v>
      </c>
      <c r="G8" s="73"/>
      <c r="H8" s="63"/>
      <c r="I8" s="64"/>
      <c r="J8" s="64"/>
    </row>
    <row r="9" spans="1:22" ht="27.5" customHeight="1" x14ac:dyDescent="0.7">
      <c r="A9" s="73"/>
      <c r="B9" s="73"/>
      <c r="C9" s="64"/>
      <c r="D9" s="64"/>
      <c r="E9" s="64"/>
      <c r="F9" s="64"/>
      <c r="G9" s="64"/>
      <c r="H9" s="64"/>
      <c r="I9" s="64"/>
      <c r="J9" s="64"/>
    </row>
    <row r="10" spans="1:22" ht="27.6" customHeight="1" x14ac:dyDescent="0.7">
      <c r="A10" s="2"/>
      <c r="B10" s="2"/>
      <c r="C10" s="2"/>
      <c r="D10" s="3"/>
      <c r="E10" s="3"/>
      <c r="F10" s="3"/>
      <c r="G10" s="3"/>
      <c r="H10" s="3"/>
      <c r="I10" s="3"/>
      <c r="J10" s="3"/>
    </row>
    <row r="11" spans="1:22" ht="24" customHeight="1" x14ac:dyDescent="0.7">
      <c r="A11" s="92" t="s">
        <v>29</v>
      </c>
      <c r="B11" s="92"/>
      <c r="C11" s="135" t="s">
        <v>60</v>
      </c>
      <c r="D11" s="136"/>
      <c r="I11" s="7"/>
      <c r="J11" s="7"/>
    </row>
    <row r="12" spans="1:22" ht="27.5" customHeight="1" x14ac:dyDescent="0.7">
      <c r="A12" s="73" t="s">
        <v>24</v>
      </c>
      <c r="B12" s="73"/>
      <c r="C12" s="59"/>
      <c r="D12" s="60"/>
      <c r="E12" s="60"/>
      <c r="F12" s="60"/>
      <c r="G12" s="61"/>
      <c r="H12" s="59"/>
      <c r="I12" s="60"/>
      <c r="J12" s="9" t="s">
        <v>28</v>
      </c>
      <c r="O12" s="11"/>
      <c r="P12" s="13"/>
      <c r="Q12" s="13"/>
      <c r="R12" s="13"/>
      <c r="S12" s="13"/>
      <c r="T12" s="13"/>
      <c r="U12" s="14"/>
      <c r="V12" s="14"/>
    </row>
    <row r="13" spans="1:22" ht="27.5" customHeight="1" x14ac:dyDescent="0.7">
      <c r="A13" s="73" t="s">
        <v>25</v>
      </c>
      <c r="B13" s="73"/>
      <c r="C13" s="69"/>
      <c r="D13" s="69"/>
      <c r="E13" s="69"/>
      <c r="F13" s="69"/>
      <c r="G13" s="69"/>
      <c r="H13" s="10" t="s">
        <v>26</v>
      </c>
      <c r="I13" s="38"/>
      <c r="J13" s="9" t="s">
        <v>27</v>
      </c>
      <c r="O13" s="12"/>
      <c r="P13" s="11"/>
      <c r="Q13" s="15"/>
      <c r="R13" s="15"/>
      <c r="S13" s="15"/>
      <c r="T13" s="15"/>
      <c r="U13" s="13"/>
      <c r="V13" s="13"/>
    </row>
    <row r="14" spans="1:22" ht="27.6" customHeight="1" x14ac:dyDescent="0.7">
      <c r="A14" s="2"/>
      <c r="B14" s="2"/>
      <c r="C14" s="2"/>
      <c r="D14" s="3"/>
      <c r="E14" s="3"/>
      <c r="F14" s="3"/>
      <c r="G14" s="3"/>
      <c r="H14" s="3"/>
      <c r="I14" s="3"/>
      <c r="J14" s="3"/>
    </row>
    <row r="15" spans="1:22" ht="38.450000000000003" customHeight="1" x14ac:dyDescent="0.7">
      <c r="A15" s="73" t="s">
        <v>51</v>
      </c>
      <c r="B15" s="73"/>
      <c r="C15" s="80" t="s">
        <v>6</v>
      </c>
      <c r="D15" s="81"/>
      <c r="E15" s="81"/>
      <c r="F15" s="82"/>
      <c r="G15" s="33"/>
      <c r="I15" s="44"/>
      <c r="J15" s="44"/>
    </row>
    <row r="16" spans="1:22" ht="38.450000000000003" customHeight="1" x14ac:dyDescent="0.7">
      <c r="A16" s="51" t="s">
        <v>67</v>
      </c>
      <c r="B16" s="52"/>
      <c r="C16" s="53"/>
      <c r="D16" s="54"/>
      <c r="E16" s="54"/>
      <c r="F16" s="54"/>
      <c r="G16" s="55"/>
      <c r="H16" s="49" t="s">
        <v>79</v>
      </c>
      <c r="I16" s="50"/>
      <c r="J16" s="50"/>
    </row>
    <row r="17" spans="1:19" ht="9" customHeight="1" thickBot="1" x14ac:dyDescent="0.75">
      <c r="G17" s="24"/>
      <c r="H17" s="24"/>
      <c r="I17" s="24"/>
      <c r="J17" s="24"/>
    </row>
    <row r="18" spans="1:19" ht="21" customHeight="1" x14ac:dyDescent="0.7">
      <c r="A18" s="67"/>
      <c r="B18" s="70" t="s">
        <v>1</v>
      </c>
      <c r="C18" s="71"/>
      <c r="D18" s="72"/>
      <c r="E18" s="145" t="s">
        <v>5</v>
      </c>
      <c r="F18" s="67"/>
      <c r="G18" s="70" t="s">
        <v>1</v>
      </c>
      <c r="H18" s="71"/>
      <c r="I18" s="72"/>
      <c r="J18" s="93" t="s">
        <v>5</v>
      </c>
    </row>
    <row r="19" spans="1:19" ht="27" customHeight="1" thickBot="1" x14ac:dyDescent="0.75">
      <c r="A19" s="68"/>
      <c r="B19" s="56" t="s">
        <v>0</v>
      </c>
      <c r="C19" s="57"/>
      <c r="D19" s="58"/>
      <c r="E19" s="146"/>
      <c r="F19" s="68"/>
      <c r="G19" s="56" t="s">
        <v>0</v>
      </c>
      <c r="H19" s="57"/>
      <c r="I19" s="58"/>
      <c r="J19" s="94"/>
    </row>
    <row r="20" spans="1:19" ht="18" customHeight="1" x14ac:dyDescent="0.7">
      <c r="A20" s="88" t="s">
        <v>34</v>
      </c>
      <c r="B20" s="99"/>
      <c r="C20" s="100"/>
      <c r="D20" s="100"/>
      <c r="E20" s="97" t="s">
        <v>6</v>
      </c>
      <c r="F20" s="141" t="s">
        <v>33</v>
      </c>
      <c r="G20" s="99"/>
      <c r="H20" s="100"/>
      <c r="I20" s="100"/>
      <c r="J20" s="95" t="s">
        <v>6</v>
      </c>
      <c r="N20" s="8"/>
    </row>
    <row r="21" spans="1:19" ht="27" customHeight="1" x14ac:dyDescent="0.7">
      <c r="A21" s="89"/>
      <c r="B21" s="83"/>
      <c r="C21" s="84"/>
      <c r="D21" s="84"/>
      <c r="E21" s="98"/>
      <c r="F21" s="142"/>
      <c r="G21" s="83"/>
      <c r="H21" s="84"/>
      <c r="I21" s="84"/>
      <c r="J21" s="96"/>
    </row>
    <row r="22" spans="1:19" ht="18" customHeight="1" x14ac:dyDescent="0.7">
      <c r="A22" s="114" t="s">
        <v>35</v>
      </c>
      <c r="B22" s="85"/>
      <c r="C22" s="86"/>
      <c r="D22" s="86"/>
      <c r="E22" s="103" t="s">
        <v>6</v>
      </c>
      <c r="F22" s="114" t="s">
        <v>32</v>
      </c>
      <c r="G22" s="85"/>
      <c r="H22" s="86"/>
      <c r="I22" s="86"/>
      <c r="J22" s="101" t="s">
        <v>6</v>
      </c>
    </row>
    <row r="23" spans="1:19" ht="27" customHeight="1" thickBot="1" x14ac:dyDescent="0.75">
      <c r="A23" s="144"/>
      <c r="B23" s="80"/>
      <c r="C23" s="81"/>
      <c r="D23" s="81"/>
      <c r="E23" s="104"/>
      <c r="F23" s="89"/>
      <c r="G23" s="83"/>
      <c r="H23" s="84"/>
      <c r="I23" s="84"/>
      <c r="J23" s="96"/>
      <c r="S23" s="4"/>
    </row>
    <row r="24" spans="1:19" ht="18" customHeight="1" thickTop="1" x14ac:dyDescent="0.7">
      <c r="A24" s="143" t="s">
        <v>36</v>
      </c>
      <c r="B24" s="85"/>
      <c r="C24" s="86"/>
      <c r="D24" s="86"/>
      <c r="E24" s="103" t="s">
        <v>6</v>
      </c>
      <c r="F24" s="106" t="s">
        <v>31</v>
      </c>
      <c r="G24" s="108"/>
      <c r="H24" s="109"/>
      <c r="I24" s="109"/>
      <c r="J24" s="112" t="s">
        <v>6</v>
      </c>
    </row>
    <row r="25" spans="1:19" ht="27" customHeight="1" thickBot="1" x14ac:dyDescent="0.75">
      <c r="A25" s="140"/>
      <c r="B25" s="110"/>
      <c r="C25" s="111"/>
      <c r="D25" s="111"/>
      <c r="E25" s="105"/>
      <c r="F25" s="107"/>
      <c r="G25" s="110"/>
      <c r="H25" s="111"/>
      <c r="I25" s="111"/>
      <c r="J25" s="113"/>
    </row>
    <row r="26" spans="1:19" ht="27.6" customHeight="1" x14ac:dyDescent="0.7">
      <c r="B26" s="17"/>
      <c r="C26" s="17"/>
    </row>
    <row r="27" spans="1:19" ht="39.6" customHeight="1" x14ac:dyDescent="0.7">
      <c r="A27" s="73" t="s">
        <v>50</v>
      </c>
      <c r="B27" s="73"/>
      <c r="C27" s="33"/>
      <c r="D27" s="8"/>
      <c r="E27" s="8"/>
      <c r="F27" s="8"/>
      <c r="G27" s="8"/>
      <c r="H27" s="8"/>
      <c r="I27" s="8"/>
      <c r="J27" s="8"/>
    </row>
    <row r="28" spans="1:19" ht="9" customHeight="1" thickBot="1" x14ac:dyDescent="0.75">
      <c r="G28" s="24"/>
      <c r="H28" s="24"/>
      <c r="I28" s="24"/>
      <c r="J28" s="24"/>
    </row>
    <row r="29" spans="1:19" ht="21" customHeight="1" x14ac:dyDescent="0.7">
      <c r="A29" s="34" t="s">
        <v>81</v>
      </c>
      <c r="B29" s="70" t="s">
        <v>1</v>
      </c>
      <c r="C29" s="71"/>
      <c r="D29" s="72"/>
      <c r="E29" s="93" t="s">
        <v>5</v>
      </c>
      <c r="F29" s="34" t="s">
        <v>81</v>
      </c>
      <c r="G29" s="70" t="s">
        <v>1</v>
      </c>
      <c r="H29" s="71"/>
      <c r="I29" s="72"/>
      <c r="J29" s="93" t="s">
        <v>5</v>
      </c>
    </row>
    <row r="30" spans="1:19" ht="27" customHeight="1" thickBot="1" x14ac:dyDescent="0.75">
      <c r="A30" s="45" t="s">
        <v>98</v>
      </c>
      <c r="B30" s="116" t="s">
        <v>0</v>
      </c>
      <c r="C30" s="117"/>
      <c r="D30" s="118"/>
      <c r="E30" s="115"/>
      <c r="F30" s="45" t="s">
        <v>99</v>
      </c>
      <c r="G30" s="116" t="s">
        <v>0</v>
      </c>
      <c r="H30" s="117"/>
      <c r="I30" s="118"/>
      <c r="J30" s="115"/>
    </row>
    <row r="31" spans="1:19" ht="18" customHeight="1" thickTop="1" x14ac:dyDescent="0.7">
      <c r="A31" s="137" t="s">
        <v>55</v>
      </c>
      <c r="B31" s="132"/>
      <c r="C31" s="133"/>
      <c r="D31" s="134"/>
      <c r="E31" s="123" t="s">
        <v>6</v>
      </c>
      <c r="F31" s="139" t="s">
        <v>56</v>
      </c>
      <c r="G31" s="132"/>
      <c r="H31" s="133"/>
      <c r="I31" s="134"/>
      <c r="J31" s="123" t="s">
        <v>6</v>
      </c>
      <c r="N31" s="8"/>
    </row>
    <row r="32" spans="1:19" ht="27" customHeight="1" thickBot="1" x14ac:dyDescent="0.75">
      <c r="A32" s="138"/>
      <c r="B32" s="110"/>
      <c r="C32" s="111"/>
      <c r="D32" s="125"/>
      <c r="E32" s="124"/>
      <c r="F32" s="140"/>
      <c r="G32" s="110"/>
      <c r="H32" s="111"/>
      <c r="I32" s="125"/>
      <c r="J32" s="124"/>
    </row>
    <row r="33" spans="1:10" ht="9" customHeight="1" x14ac:dyDescent="0.7">
      <c r="B33" s="17"/>
      <c r="C33" s="17"/>
    </row>
    <row r="34" spans="1:10" ht="15" customHeight="1" x14ac:dyDescent="0.7">
      <c r="D34" s="25"/>
      <c r="E34" s="25"/>
      <c r="F34" s="25"/>
      <c r="I34" s="2"/>
      <c r="J34" s="27"/>
    </row>
    <row r="35" spans="1:10" ht="22.15" customHeight="1" x14ac:dyDescent="0.7">
      <c r="A35" s="1" t="s">
        <v>37</v>
      </c>
      <c r="B35" s="119" t="s">
        <v>101</v>
      </c>
      <c r="C35" s="119"/>
      <c r="D35" s="119"/>
      <c r="E35" s="119"/>
      <c r="F35" s="119"/>
      <c r="G35" s="119"/>
      <c r="H35" s="119"/>
      <c r="I35" s="119"/>
      <c r="J35" s="119"/>
    </row>
    <row r="36" spans="1:10" ht="15" customHeight="1" x14ac:dyDescent="0.7">
      <c r="C36" s="126" t="s">
        <v>82</v>
      </c>
      <c r="D36" s="102" t="s">
        <v>7</v>
      </c>
      <c r="E36" s="73" t="s">
        <v>8</v>
      </c>
      <c r="F36" s="73"/>
      <c r="G36" s="102" t="s">
        <v>7</v>
      </c>
      <c r="H36" s="128" t="s">
        <v>39</v>
      </c>
      <c r="I36" s="121" t="s">
        <v>9</v>
      </c>
      <c r="J36" s="130" t="s">
        <v>10</v>
      </c>
    </row>
    <row r="37" spans="1:10" ht="15" customHeight="1" x14ac:dyDescent="0.7">
      <c r="C37" s="127"/>
      <c r="D37" s="102"/>
      <c r="E37" s="18" t="s">
        <v>52</v>
      </c>
      <c r="F37" s="18" t="s">
        <v>53</v>
      </c>
      <c r="G37" s="102"/>
      <c r="H37" s="129"/>
      <c r="I37" s="121"/>
      <c r="J37" s="131"/>
    </row>
    <row r="38" spans="1:10" ht="21" customHeight="1" x14ac:dyDescent="0.7">
      <c r="B38" s="2" t="s">
        <v>44</v>
      </c>
      <c r="C38" s="26">
        <f>IF(H6="未納",10000,0)</f>
        <v>0</v>
      </c>
      <c r="D38" s="102"/>
      <c r="E38" s="26">
        <f>IF(C15="クリックして選択",0,20000)</f>
        <v>0</v>
      </c>
      <c r="F38" s="26">
        <f>IF(COUNTA(B32)=1,6000,0)+IF(COUNTA(G32)=1,6000,0)</f>
        <v>0</v>
      </c>
      <c r="G38" s="102"/>
      <c r="H38" s="26">
        <f>+IF(C11="帯同日をクリックして選択",0,IF(C11="両日不可",10000,IF(C11="２３日のみ可",5000,IF(C11="２４日のみ可",5000,IF(C11="両日可",0,0)))))</f>
        <v>0</v>
      </c>
      <c r="I38" s="121"/>
      <c r="J38" s="26">
        <f>C38+E38+F38+H38</f>
        <v>0</v>
      </c>
    </row>
    <row r="39" spans="1:10" ht="18" customHeight="1" x14ac:dyDescent="0.7">
      <c r="C39" s="35" t="s">
        <v>38</v>
      </c>
      <c r="D39" s="122" t="s">
        <v>83</v>
      </c>
      <c r="E39" s="122"/>
      <c r="F39" s="122"/>
      <c r="G39" s="122"/>
      <c r="H39" s="36" t="s">
        <v>40</v>
      </c>
      <c r="I39" s="27"/>
    </row>
    <row r="40" spans="1:10" ht="27.6" customHeight="1" x14ac:dyDescent="0.7">
      <c r="D40" s="25"/>
      <c r="E40" s="25"/>
      <c r="F40" s="25"/>
      <c r="I40" s="2"/>
      <c r="J40" s="27"/>
    </row>
    <row r="41" spans="1:10" ht="27" customHeight="1" x14ac:dyDescent="0.7">
      <c r="A41" s="1" t="s">
        <v>11</v>
      </c>
      <c r="B41" s="120" t="s">
        <v>12</v>
      </c>
      <c r="C41" s="120"/>
      <c r="D41" s="120"/>
      <c r="E41" s="120"/>
      <c r="F41" s="120"/>
      <c r="G41" s="120"/>
      <c r="H41" s="120"/>
      <c r="I41" s="120"/>
      <c r="J41" s="120"/>
    </row>
    <row r="42" spans="1:10" ht="27" customHeight="1" x14ac:dyDescent="0.7">
      <c r="B42" s="76" t="str">
        <f>IF(C6="","",C6)</f>
        <v/>
      </c>
      <c r="C42" s="76"/>
      <c r="D42" s="76"/>
      <c r="E42" s="28" t="s">
        <v>46</v>
      </c>
      <c r="F42" s="75">
        <f>J38</f>
        <v>0</v>
      </c>
      <c r="G42" s="75"/>
      <c r="H42" s="29" t="s">
        <v>45</v>
      </c>
      <c r="I42" s="30"/>
      <c r="J42" s="31"/>
    </row>
    <row r="43" spans="1:10" ht="27.6" customHeight="1" x14ac:dyDescent="0.7">
      <c r="B43" s="32"/>
      <c r="C43" s="32"/>
      <c r="D43" s="32"/>
      <c r="E43" s="32"/>
      <c r="F43" s="32"/>
      <c r="G43" s="32"/>
      <c r="H43" s="32"/>
      <c r="I43" s="32"/>
      <c r="J43" s="32"/>
    </row>
    <row r="44" spans="1:10" ht="40.25" customHeight="1" x14ac:dyDescent="0.7">
      <c r="B44" s="77" t="s">
        <v>64</v>
      </c>
      <c r="C44" s="78"/>
      <c r="D44" s="37" t="s">
        <v>62</v>
      </c>
      <c r="E44" s="77" t="s">
        <v>61</v>
      </c>
      <c r="F44" s="78"/>
      <c r="G44" s="37" t="s">
        <v>62</v>
      </c>
      <c r="H44" s="77" t="s">
        <v>63</v>
      </c>
      <c r="I44" s="78"/>
      <c r="J44" s="32"/>
    </row>
    <row r="45" spans="1:10" ht="20.45" customHeight="1" x14ac:dyDescent="0.7">
      <c r="B45" s="79" t="s">
        <v>93</v>
      </c>
      <c r="C45" s="79"/>
      <c r="D45" s="32"/>
      <c r="E45" s="79" t="s">
        <v>92</v>
      </c>
      <c r="F45" s="79"/>
      <c r="G45" s="32"/>
      <c r="H45" s="79" t="s">
        <v>94</v>
      </c>
      <c r="I45" s="79"/>
      <c r="J45" s="32"/>
    </row>
    <row r="46" spans="1:10" s="172" customFormat="1" ht="20.45" customHeight="1" x14ac:dyDescent="0.7">
      <c r="B46" s="173"/>
      <c r="C46" s="173"/>
      <c r="D46" s="174"/>
      <c r="E46" s="173"/>
      <c r="F46" s="173"/>
      <c r="G46" s="174"/>
      <c r="H46" s="173"/>
      <c r="I46" s="173"/>
      <c r="J46" s="174"/>
    </row>
    <row r="47" spans="1:10" ht="9" customHeight="1" x14ac:dyDescent="0.7">
      <c r="B47" s="41"/>
      <c r="C47" s="41"/>
      <c r="D47" s="32"/>
      <c r="E47" s="41"/>
      <c r="F47" s="41"/>
      <c r="G47" s="32"/>
      <c r="H47" s="41"/>
      <c r="I47" s="41"/>
      <c r="J47" s="32"/>
    </row>
    <row r="48" spans="1:10" ht="20.75" customHeight="1" x14ac:dyDescent="0.7">
      <c r="A48" s="1" t="s">
        <v>104</v>
      </c>
      <c r="B48" s="166" t="s">
        <v>106</v>
      </c>
      <c r="C48" s="166" t="s">
        <v>107</v>
      </c>
      <c r="D48" s="168"/>
      <c r="E48" s="167" t="s">
        <v>105</v>
      </c>
      <c r="F48" s="171" t="s">
        <v>108</v>
      </c>
      <c r="G48" s="169"/>
      <c r="H48" s="170"/>
      <c r="I48" s="41"/>
      <c r="J48" s="32"/>
    </row>
    <row r="49" spans="1:10" ht="20.75" customHeight="1" x14ac:dyDescent="0.7">
      <c r="B49" s="41"/>
      <c r="C49" s="41"/>
      <c r="D49" s="32"/>
      <c r="E49" s="41"/>
      <c r="F49" s="41"/>
      <c r="G49" s="32"/>
      <c r="H49" s="41"/>
      <c r="I49" s="41"/>
      <c r="J49" s="32"/>
    </row>
    <row r="50" spans="1:10" ht="20.45" customHeight="1" x14ac:dyDescent="0.7">
      <c r="B50" s="42" t="s">
        <v>95</v>
      </c>
      <c r="D50" s="32"/>
      <c r="E50" s="41"/>
      <c r="F50" s="41"/>
      <c r="G50" s="32"/>
      <c r="H50" s="41"/>
      <c r="I50" s="41"/>
      <c r="J50" s="32"/>
    </row>
    <row r="51" spans="1:10" ht="20.45" customHeight="1" x14ac:dyDescent="0.7">
      <c r="B51" s="42" t="s">
        <v>96</v>
      </c>
      <c r="D51" s="32"/>
      <c r="E51" s="41"/>
      <c r="F51" s="41"/>
      <c r="G51" s="32"/>
      <c r="H51" s="41"/>
      <c r="I51" s="41"/>
      <c r="J51" s="32"/>
    </row>
    <row r="52" spans="1:10" ht="20.45" customHeight="1" x14ac:dyDescent="0.7">
      <c r="B52" s="42" t="s">
        <v>97</v>
      </c>
      <c r="D52" s="32"/>
      <c r="E52" s="41"/>
      <c r="F52" s="41"/>
      <c r="G52" s="32"/>
      <c r="H52" s="41"/>
      <c r="I52" s="41"/>
      <c r="J52" s="32"/>
    </row>
    <row r="53" spans="1:10" ht="9" customHeight="1" x14ac:dyDescent="0.7"/>
    <row r="54" spans="1:10" ht="30" customHeight="1" x14ac:dyDescent="0.7">
      <c r="A54" s="1" t="s">
        <v>47</v>
      </c>
      <c r="C54" s="1" t="s">
        <v>48</v>
      </c>
    </row>
    <row r="55" spans="1:10" ht="30" customHeight="1" x14ac:dyDescent="0.7">
      <c r="A55" s="74"/>
      <c r="B55" s="74"/>
      <c r="C55" s="74"/>
      <c r="D55" s="74"/>
      <c r="E55" s="74"/>
      <c r="F55" s="74"/>
      <c r="G55" s="74"/>
      <c r="H55" s="74"/>
      <c r="I55" s="74"/>
      <c r="J55" s="74"/>
    </row>
    <row r="56" spans="1:10" ht="30" customHeight="1" x14ac:dyDescent="0.7">
      <c r="A56" s="74"/>
      <c r="B56" s="74"/>
      <c r="C56" s="74"/>
      <c r="D56" s="74"/>
      <c r="E56" s="74"/>
      <c r="F56" s="74"/>
      <c r="G56" s="74"/>
      <c r="H56" s="74"/>
      <c r="I56" s="74"/>
      <c r="J56" s="74"/>
    </row>
    <row r="57" spans="1:10" ht="30" customHeight="1" x14ac:dyDescent="0.7">
      <c r="A57" s="74"/>
      <c r="B57" s="74"/>
      <c r="C57" s="74"/>
      <c r="D57" s="74"/>
      <c r="E57" s="74"/>
      <c r="F57" s="74"/>
      <c r="G57" s="74"/>
      <c r="H57" s="74"/>
      <c r="I57" s="74"/>
      <c r="J57" s="74"/>
    </row>
    <row r="58" spans="1:10" ht="30" customHeight="1" x14ac:dyDescent="0.7">
      <c r="A58" s="74"/>
      <c r="B58" s="74"/>
      <c r="C58" s="74"/>
      <c r="D58" s="74"/>
      <c r="E58" s="74"/>
      <c r="F58" s="74"/>
      <c r="G58" s="74"/>
      <c r="H58" s="74"/>
      <c r="I58" s="74"/>
      <c r="J58" s="74"/>
    </row>
    <row r="59" spans="1:10" ht="30" customHeight="1" x14ac:dyDescent="0.7">
      <c r="A59" s="74"/>
      <c r="B59" s="74"/>
      <c r="C59" s="74"/>
      <c r="D59" s="74"/>
      <c r="E59" s="74"/>
      <c r="F59" s="74"/>
      <c r="G59" s="74"/>
      <c r="H59" s="74"/>
      <c r="I59" s="74"/>
      <c r="J59" s="74"/>
    </row>
  </sheetData>
  <mergeCells count="92">
    <mergeCell ref="C11:D11"/>
    <mergeCell ref="A31:A32"/>
    <mergeCell ref="B31:D31"/>
    <mergeCell ref="E31:E32"/>
    <mergeCell ref="F31:F32"/>
    <mergeCell ref="B29:D29"/>
    <mergeCell ref="E29:E30"/>
    <mergeCell ref="B25:D25"/>
    <mergeCell ref="A27:B27"/>
    <mergeCell ref="F20:F21"/>
    <mergeCell ref="B20:D20"/>
    <mergeCell ref="A24:A25"/>
    <mergeCell ref="A22:A23"/>
    <mergeCell ref="B30:D30"/>
    <mergeCell ref="E18:E19"/>
    <mergeCell ref="B22:D22"/>
    <mergeCell ref="B41:J41"/>
    <mergeCell ref="I36:I38"/>
    <mergeCell ref="D36:D38"/>
    <mergeCell ref="D39:G39"/>
    <mergeCell ref="J31:J32"/>
    <mergeCell ref="B32:D32"/>
    <mergeCell ref="G32:I32"/>
    <mergeCell ref="C36:C37"/>
    <mergeCell ref="E36:F36"/>
    <mergeCell ref="H36:H37"/>
    <mergeCell ref="J36:J37"/>
    <mergeCell ref="G31:I31"/>
    <mergeCell ref="B23:D23"/>
    <mergeCell ref="J22:J23"/>
    <mergeCell ref="G36:G38"/>
    <mergeCell ref="E22:E23"/>
    <mergeCell ref="E24:E25"/>
    <mergeCell ref="F24:F25"/>
    <mergeCell ref="G24:I24"/>
    <mergeCell ref="G25:I25"/>
    <mergeCell ref="J24:J25"/>
    <mergeCell ref="F22:F23"/>
    <mergeCell ref="G22:I22"/>
    <mergeCell ref="G23:I23"/>
    <mergeCell ref="J29:J30"/>
    <mergeCell ref="G30:I30"/>
    <mergeCell ref="G29:I29"/>
    <mergeCell ref="B35:J35"/>
    <mergeCell ref="A1:J1"/>
    <mergeCell ref="A20:A21"/>
    <mergeCell ref="A18:A19"/>
    <mergeCell ref="A6:B6"/>
    <mergeCell ref="F7:G7"/>
    <mergeCell ref="A7:B7"/>
    <mergeCell ref="A11:B11"/>
    <mergeCell ref="J18:J19"/>
    <mergeCell ref="J20:J21"/>
    <mergeCell ref="F6:G6"/>
    <mergeCell ref="A8:B9"/>
    <mergeCell ref="C9:J9"/>
    <mergeCell ref="F8:G8"/>
    <mergeCell ref="E20:E21"/>
    <mergeCell ref="G20:I20"/>
    <mergeCell ref="B21:D21"/>
    <mergeCell ref="A12:B12"/>
    <mergeCell ref="C12:G12"/>
    <mergeCell ref="A13:B13"/>
    <mergeCell ref="A55:J59"/>
    <mergeCell ref="F42:G42"/>
    <mergeCell ref="B42:D42"/>
    <mergeCell ref="E44:F44"/>
    <mergeCell ref="H44:I44"/>
    <mergeCell ref="B44:C44"/>
    <mergeCell ref="B45:C45"/>
    <mergeCell ref="E45:F45"/>
    <mergeCell ref="H45:I45"/>
    <mergeCell ref="A15:B15"/>
    <mergeCell ref="C15:F15"/>
    <mergeCell ref="G21:I21"/>
    <mergeCell ref="B24:D24"/>
    <mergeCell ref="H16:J16"/>
    <mergeCell ref="A16:B16"/>
    <mergeCell ref="C16:G16"/>
    <mergeCell ref="G19:I19"/>
    <mergeCell ref="C6:E6"/>
    <mergeCell ref="H6:J6"/>
    <mergeCell ref="H7:J7"/>
    <mergeCell ref="H8:J8"/>
    <mergeCell ref="C7:E7"/>
    <mergeCell ref="D8:E8"/>
    <mergeCell ref="F18:F19"/>
    <mergeCell ref="C13:G13"/>
    <mergeCell ref="H12:I12"/>
    <mergeCell ref="G18:I18"/>
    <mergeCell ref="B18:D18"/>
    <mergeCell ref="B19:D19"/>
  </mergeCells>
  <phoneticPr fontId="1"/>
  <dataValidations count="6">
    <dataValidation type="list" allowBlank="1" showInputMessage="1" showErrorMessage="1" sqref="T12" xr:uid="{2D4A9039-215A-47CC-ACC9-4BA13FDE3F12}">
      <formula1>"クリックして選択,１,２,３,４,５,６,７"</formula1>
    </dataValidation>
    <dataValidation type="list" allowBlank="1" showInputMessage="1" showErrorMessage="1" sqref="H6" xr:uid="{88C74BC8-5797-4977-A2C1-A5EB2917F578}">
      <formula1>"クリックして選択,済,未納"</formula1>
    </dataValidation>
    <dataValidation type="list" allowBlank="1" showInputMessage="1" showErrorMessage="1" sqref="A30 F30" xr:uid="{317ABFDC-7408-4A31-AF39-ECE88BE18C69}">
      <formula1>"クリックして選択,ジュニア,シニア"</formula1>
    </dataValidation>
    <dataValidation type="list" allowBlank="1" showInputMessage="1" showErrorMessage="1" sqref="E31:E32 J31:J32 E20:E25 J20:J25" xr:uid="{D9E7C677-4601-4966-A73B-B8EE3EBCFB67}">
      <formula1>"クリックして選択,小４,小５,小６,中１,中２,中３,高１,高２,高３,大１,大２,大３,大４,社会人"</formula1>
    </dataValidation>
    <dataValidation type="list" allowBlank="1" showInputMessage="1" showErrorMessage="1" sqref="C11:D11" xr:uid="{BCCFA5F2-8680-46A6-8E5F-F24DB13AC85B}">
      <formula1>"帯同日をクリックして選択,両日可,両日不可,２３日のみ可,２４日のみ可"</formula1>
    </dataValidation>
    <dataValidation type="list" allowBlank="1" showInputMessage="1" showErrorMessage="1" sqref="C15" xr:uid="{15AB4BC9-139E-47D6-999C-2A58824B9EF1}">
      <formula1>"クリックして選択,①ジュニア団体（フープ５）,②ジュニア団体（ボール５）,③シニア団体（フープ５）,④シニア団体（ボール２リボン３）"</formula1>
    </dataValidation>
  </dataValidations>
  <printOptions horizontalCentered="1"/>
  <pageMargins left="3.937007874015748E-2" right="3.937007874015748E-2" top="0.78740157480314965" bottom="0.78740157480314965" header="0.11811023622047245" footer="0.11811023622047245"/>
  <pageSetup paperSize="9" scale="88" orientation="portrait" horizontalDpi="4294967293" verticalDpi="0" r:id="rId1"/>
  <rowBreaks count="1" manualBreakCount="1">
    <brk id="3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DD598-CCF0-4C7E-810A-7244AFFF1D89}">
  <sheetPr>
    <tabColor rgb="FF00B0F0"/>
  </sheetPr>
  <dimension ref="A1:L24"/>
  <sheetViews>
    <sheetView workbookViewId="0"/>
  </sheetViews>
  <sheetFormatPr defaultColWidth="7.0625" defaultRowHeight="17.649999999999999" x14ac:dyDescent="0.7"/>
  <sheetData>
    <row r="1" spans="1:12" ht="30" customHeight="1" x14ac:dyDescent="0.7">
      <c r="A1" s="43" t="s">
        <v>89</v>
      </c>
      <c r="B1" s="43"/>
      <c r="C1" s="43"/>
    </row>
    <row r="2" spans="1:12" ht="30" customHeight="1" x14ac:dyDescent="0.7">
      <c r="A2" s="43"/>
      <c r="B2" s="47" t="s">
        <v>90</v>
      </c>
      <c r="C2" s="43"/>
    </row>
    <row r="3" spans="1:12" ht="10.9" customHeight="1" x14ac:dyDescent="0.7">
      <c r="A3" s="43"/>
      <c r="B3" s="43"/>
      <c r="C3" s="43"/>
    </row>
    <row r="4" spans="1:12" x14ac:dyDescent="0.7">
      <c r="A4" s="147" t="s">
        <v>84</v>
      </c>
      <c r="B4" s="148"/>
      <c r="C4" s="149" t="s">
        <v>51</v>
      </c>
      <c r="D4" s="149"/>
      <c r="E4" s="149" t="s">
        <v>50</v>
      </c>
      <c r="F4" s="149"/>
      <c r="G4" s="149"/>
      <c r="H4" s="149"/>
    </row>
    <row r="5" spans="1:12" x14ac:dyDescent="0.7">
      <c r="A5" s="46"/>
      <c r="C5" s="149"/>
      <c r="D5" s="149"/>
      <c r="E5" s="149" t="s">
        <v>86</v>
      </c>
      <c r="F5" s="149"/>
      <c r="G5" s="149" t="s">
        <v>87</v>
      </c>
      <c r="H5" s="149"/>
    </row>
    <row r="6" spans="1:12" x14ac:dyDescent="0.7">
      <c r="C6" s="149" t="s">
        <v>85</v>
      </c>
      <c r="D6" s="149"/>
      <c r="E6" s="149" t="s">
        <v>85</v>
      </c>
      <c r="F6" s="149"/>
      <c r="G6" s="149" t="s">
        <v>85</v>
      </c>
      <c r="H6" s="149"/>
      <c r="I6" s="48"/>
    </row>
    <row r="7" spans="1:12" x14ac:dyDescent="0.7">
      <c r="C7" s="149" t="s">
        <v>88</v>
      </c>
      <c r="D7" s="149"/>
      <c r="E7" s="149" t="s">
        <v>88</v>
      </c>
      <c r="F7" s="149"/>
      <c r="G7" s="149" t="s">
        <v>88</v>
      </c>
      <c r="H7" s="149"/>
      <c r="I7" s="48"/>
    </row>
    <row r="8" spans="1:12" x14ac:dyDescent="0.7">
      <c r="C8" s="149" t="s">
        <v>85</v>
      </c>
      <c r="D8" s="149"/>
      <c r="E8" s="149" t="s">
        <v>88</v>
      </c>
      <c r="F8" s="149"/>
      <c r="G8" s="149" t="s">
        <v>88</v>
      </c>
      <c r="H8" s="149"/>
      <c r="I8" s="48"/>
    </row>
    <row r="9" spans="1:12" x14ac:dyDescent="0.7">
      <c r="C9" s="149" t="s">
        <v>88</v>
      </c>
      <c r="D9" s="149"/>
      <c r="E9" s="149" t="s">
        <v>85</v>
      </c>
      <c r="F9" s="149"/>
      <c r="G9" s="149" t="s">
        <v>102</v>
      </c>
      <c r="H9" s="149"/>
      <c r="I9" s="48"/>
    </row>
    <row r="10" spans="1:12" x14ac:dyDescent="0.7">
      <c r="C10" s="149" t="s">
        <v>85</v>
      </c>
      <c r="D10" s="149"/>
      <c r="E10" s="149" t="s">
        <v>85</v>
      </c>
      <c r="F10" s="149"/>
      <c r="G10" s="149" t="s">
        <v>88</v>
      </c>
      <c r="H10" s="149"/>
      <c r="I10" s="48"/>
    </row>
    <row r="11" spans="1:12" x14ac:dyDescent="0.7">
      <c r="C11" s="149" t="s">
        <v>102</v>
      </c>
      <c r="D11" s="149"/>
      <c r="E11" s="149" t="s">
        <v>88</v>
      </c>
      <c r="F11" s="149"/>
      <c r="G11" s="149" t="s">
        <v>85</v>
      </c>
      <c r="H11" s="149"/>
    </row>
    <row r="12" spans="1:12" x14ac:dyDescent="0.7">
      <c r="C12" s="149" t="s">
        <v>88</v>
      </c>
      <c r="D12" s="149"/>
      <c r="E12" s="149" t="s">
        <v>102</v>
      </c>
      <c r="F12" s="149"/>
      <c r="G12" s="149" t="s">
        <v>102</v>
      </c>
      <c r="H12" s="149"/>
      <c r="I12" s="46" t="s">
        <v>103</v>
      </c>
    </row>
    <row r="13" spans="1:12" ht="39" customHeight="1" x14ac:dyDescent="0.7"/>
    <row r="14" spans="1:12" ht="30" customHeight="1" x14ac:dyDescent="0.7">
      <c r="A14" s="43" t="s">
        <v>78</v>
      </c>
      <c r="B14" s="43"/>
      <c r="C14" s="43"/>
    </row>
    <row r="16" spans="1:12" ht="36" customHeight="1" x14ac:dyDescent="0.7">
      <c r="A16" s="151" t="s">
        <v>68</v>
      </c>
      <c r="B16" s="152"/>
      <c r="C16" s="153"/>
      <c r="D16" s="59" t="s">
        <v>71</v>
      </c>
      <c r="E16" s="60"/>
      <c r="F16" s="61"/>
      <c r="G16" s="59" t="s">
        <v>72</v>
      </c>
      <c r="H16" s="60"/>
      <c r="I16" s="61"/>
      <c r="J16" s="59" t="s">
        <v>73</v>
      </c>
      <c r="K16" s="60"/>
      <c r="L16" s="61"/>
    </row>
    <row r="17" spans="1:12" ht="36" customHeight="1" x14ac:dyDescent="0.7">
      <c r="A17" s="51" t="s">
        <v>2</v>
      </c>
      <c r="B17" s="154"/>
      <c r="C17" s="52"/>
      <c r="D17" s="59" t="s">
        <v>70</v>
      </c>
      <c r="E17" s="60"/>
      <c r="F17" s="61"/>
      <c r="G17" s="59" t="s">
        <v>70</v>
      </c>
      <c r="H17" s="60"/>
      <c r="I17" s="61"/>
      <c r="J17" s="59" t="s">
        <v>70</v>
      </c>
      <c r="K17" s="60"/>
      <c r="L17" s="61"/>
    </row>
    <row r="18" spans="1:12" s="1" customFormat="1" ht="36" customHeight="1" x14ac:dyDescent="0.7">
      <c r="A18" s="51" t="s">
        <v>51</v>
      </c>
      <c r="B18" s="154"/>
      <c r="C18" s="52"/>
      <c r="D18" s="80" t="s">
        <v>74</v>
      </c>
      <c r="E18" s="81"/>
      <c r="F18" s="82"/>
      <c r="G18" s="80" t="s">
        <v>74</v>
      </c>
      <c r="H18" s="81"/>
      <c r="I18" s="82"/>
      <c r="J18" s="80" t="s">
        <v>74</v>
      </c>
      <c r="K18" s="81"/>
      <c r="L18" s="82"/>
    </row>
    <row r="19" spans="1:12" s="1" customFormat="1" ht="36" customHeight="1" x14ac:dyDescent="0.7">
      <c r="A19" s="51" t="s">
        <v>67</v>
      </c>
      <c r="B19" s="154"/>
      <c r="C19" s="52"/>
      <c r="D19" s="59" t="s">
        <v>70</v>
      </c>
      <c r="E19" s="60"/>
      <c r="F19" s="61"/>
      <c r="G19" s="59" t="s">
        <v>75</v>
      </c>
      <c r="H19" s="60"/>
      <c r="I19" s="61"/>
      <c r="J19" s="59" t="s">
        <v>76</v>
      </c>
      <c r="K19" s="60"/>
      <c r="L19" s="61"/>
    </row>
    <row r="20" spans="1:12" ht="33.4" customHeight="1" x14ac:dyDescent="0.7"/>
    <row r="21" spans="1:12" ht="42" customHeight="1" x14ac:dyDescent="0.7">
      <c r="A21" s="150" t="s">
        <v>77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</row>
    <row r="22" spans="1:12" ht="33.4" customHeight="1" x14ac:dyDescent="0.7"/>
    <row r="23" spans="1:12" ht="33.4" customHeight="1" x14ac:dyDescent="0.7"/>
    <row r="24" spans="1:12" ht="33.4" customHeight="1" x14ac:dyDescent="0.7"/>
  </sheetData>
  <mergeCells count="43">
    <mergeCell ref="J19:L19"/>
    <mergeCell ref="A21:L21"/>
    <mergeCell ref="A16:C16"/>
    <mergeCell ref="A17:C17"/>
    <mergeCell ref="A18:C18"/>
    <mergeCell ref="A19:C19"/>
    <mergeCell ref="G16:I16"/>
    <mergeCell ref="G17:I17"/>
    <mergeCell ref="J16:L16"/>
    <mergeCell ref="J17:L17"/>
    <mergeCell ref="D18:F18"/>
    <mergeCell ref="G18:I18"/>
    <mergeCell ref="D16:F16"/>
    <mergeCell ref="D17:F17"/>
    <mergeCell ref="J18:L18"/>
    <mergeCell ref="E7:F7"/>
    <mergeCell ref="G7:H7"/>
    <mergeCell ref="D19:F19"/>
    <mergeCell ref="G19:I19"/>
    <mergeCell ref="E4:H4"/>
    <mergeCell ref="E5:F5"/>
    <mergeCell ref="G5:H5"/>
    <mergeCell ref="E6:F6"/>
    <mergeCell ref="G6:H6"/>
    <mergeCell ref="C8:D8"/>
    <mergeCell ref="C9:D9"/>
    <mergeCell ref="C10:D10"/>
    <mergeCell ref="A4:B4"/>
    <mergeCell ref="C11:D11"/>
    <mergeCell ref="E11:F11"/>
    <mergeCell ref="G11:H11"/>
    <mergeCell ref="C12:D12"/>
    <mergeCell ref="E12:F12"/>
    <mergeCell ref="G12:H12"/>
    <mergeCell ref="C6:D6"/>
    <mergeCell ref="C7:D7"/>
    <mergeCell ref="E8:F8"/>
    <mergeCell ref="G8:H8"/>
    <mergeCell ref="E9:F9"/>
    <mergeCell ref="G9:H9"/>
    <mergeCell ref="E10:F10"/>
    <mergeCell ref="G10:H10"/>
    <mergeCell ref="C4:D5"/>
  </mergeCells>
  <phoneticPr fontId="1"/>
  <dataValidations count="1">
    <dataValidation type="list" allowBlank="1" showInputMessage="1" showErrorMessage="1" sqref="D18:L18" xr:uid="{F474A3BF-553D-4B9E-9191-2F41019275A3}">
      <formula1>"クリックして選択,①ジュニア団体（フープ５）,②ジュニア団体（ボール５）,③シニア団体（フープ５）,④シニア団体（ボール２リボン３）"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606BA-BBC8-4EC2-9EC3-091553A15DA7}">
  <sheetPr codeName="Sheet2">
    <tabColor rgb="FFFFFF00"/>
  </sheetPr>
  <dimension ref="A1:Q5"/>
  <sheetViews>
    <sheetView workbookViewId="0">
      <selection sqref="A1:D1"/>
    </sheetView>
  </sheetViews>
  <sheetFormatPr defaultColWidth="8.8125" defaultRowHeight="17.649999999999999" x14ac:dyDescent="0.7"/>
  <cols>
    <col min="1" max="1" width="12.6875" style="5" customWidth="1"/>
    <col min="2" max="2" width="10.6875" style="5" customWidth="1"/>
    <col min="3" max="3" width="12.6875" style="5" customWidth="1"/>
    <col min="4" max="12" width="9.6875" style="5" customWidth="1"/>
    <col min="13" max="16384" width="8.8125" style="5"/>
  </cols>
  <sheetData>
    <row r="1" spans="1:17" ht="33" customHeight="1" x14ac:dyDescent="0.7">
      <c r="A1" s="156" t="s">
        <v>22</v>
      </c>
      <c r="B1" s="156"/>
      <c r="C1" s="156"/>
      <c r="D1" s="156"/>
      <c r="E1" s="23"/>
      <c r="F1" s="23"/>
      <c r="G1" s="23"/>
      <c r="H1" s="22"/>
      <c r="I1" s="22"/>
      <c r="J1" s="22"/>
      <c r="K1" s="22"/>
      <c r="L1" s="22"/>
    </row>
    <row r="3" spans="1:17" x14ac:dyDescent="0.7">
      <c r="A3" s="155" t="str">
        <f>申込書!A6</f>
        <v>令和５年度 後援会員名</v>
      </c>
      <c r="B3" s="157" t="s">
        <v>43</v>
      </c>
      <c r="C3" s="155" t="str">
        <f>申込書!A7</f>
        <v>所属名</v>
      </c>
      <c r="D3" s="155" t="s">
        <v>41</v>
      </c>
      <c r="E3" s="162" t="str">
        <f>申込書!A8</f>
        <v>住所</v>
      </c>
      <c r="F3" s="163"/>
      <c r="G3" s="155" t="str">
        <f>申込書!F8</f>
        <v>メールアドレス</v>
      </c>
      <c r="H3" s="159" t="s">
        <v>30</v>
      </c>
      <c r="I3" s="160"/>
      <c r="J3" s="160"/>
      <c r="K3" s="160"/>
      <c r="L3" s="161"/>
      <c r="M3" s="155" t="s">
        <v>49</v>
      </c>
      <c r="N3" s="155"/>
      <c r="O3" s="155"/>
      <c r="P3" s="155"/>
      <c r="Q3" s="155"/>
    </row>
    <row r="4" spans="1:17" x14ac:dyDescent="0.7">
      <c r="A4" s="155"/>
      <c r="B4" s="158"/>
      <c r="C4" s="155"/>
      <c r="D4" s="155"/>
      <c r="E4" s="164"/>
      <c r="F4" s="165"/>
      <c r="G4" s="155"/>
      <c r="H4" s="6" t="str">
        <f>申込書!A12</f>
        <v>氏名</v>
      </c>
      <c r="I4" s="6" t="s">
        <v>59</v>
      </c>
      <c r="J4" s="6" t="str">
        <f>申込書!J12</f>
        <v>年 生まれ</v>
      </c>
      <c r="K4" s="6" t="str">
        <f>申込書!J13</f>
        <v>種</v>
      </c>
      <c r="L4" s="6" t="str">
        <f>申込書!A13</f>
        <v>携帯番号</v>
      </c>
      <c r="M4" s="20" t="str">
        <f>申込書!C36</f>
        <v>令和５年度
後援会費</v>
      </c>
      <c r="N4" s="6" t="s">
        <v>52</v>
      </c>
      <c r="O4" s="6" t="s">
        <v>53</v>
      </c>
      <c r="P4" s="6" t="str">
        <f>申込書!H36</f>
        <v>審判負担金</v>
      </c>
      <c r="Q4" s="21" t="str">
        <f>申込書!J36</f>
        <v>合計</v>
      </c>
    </row>
    <row r="5" spans="1:17" x14ac:dyDescent="0.7">
      <c r="A5" s="6">
        <f>申込書!C6</f>
        <v>0</v>
      </c>
      <c r="B5" s="16" t="str">
        <f>申込書!H6</f>
        <v>クリックして選択</v>
      </c>
      <c r="C5" s="6">
        <f>申込書!C7</f>
        <v>0</v>
      </c>
      <c r="D5" s="16">
        <f>申込書!H7</f>
        <v>0</v>
      </c>
      <c r="E5" s="6" t="str">
        <f>申込書!C8</f>
        <v>〒</v>
      </c>
      <c r="F5" s="6">
        <f>申込書!C9</f>
        <v>0</v>
      </c>
      <c r="G5" s="6">
        <f>申込書!H8</f>
        <v>0</v>
      </c>
      <c r="H5" s="6">
        <f>申込書!C12</f>
        <v>0</v>
      </c>
      <c r="I5" s="6" t="str">
        <f>申込書!C11</f>
        <v>帯同日をクリックして選択</v>
      </c>
      <c r="J5" s="6">
        <f>申込書!H12</f>
        <v>0</v>
      </c>
      <c r="K5" s="6">
        <f>申込書!I13</f>
        <v>0</v>
      </c>
      <c r="L5" s="6">
        <f>申込書!C13</f>
        <v>0</v>
      </c>
      <c r="M5" s="21">
        <f>申込書!C38</f>
        <v>0</v>
      </c>
      <c r="N5" s="21">
        <f>申込書!E38</f>
        <v>0</v>
      </c>
      <c r="O5" s="21">
        <f>申込書!F38</f>
        <v>0</v>
      </c>
      <c r="P5" s="21">
        <f>申込書!H38</f>
        <v>0</v>
      </c>
      <c r="Q5" s="21">
        <f>申込書!J38</f>
        <v>0</v>
      </c>
    </row>
  </sheetData>
  <mergeCells count="9">
    <mergeCell ref="M3:Q3"/>
    <mergeCell ref="A1:D1"/>
    <mergeCell ref="A3:A4"/>
    <mergeCell ref="C3:C4"/>
    <mergeCell ref="G3:G4"/>
    <mergeCell ref="D3:D4"/>
    <mergeCell ref="B3:B4"/>
    <mergeCell ref="H3:L3"/>
    <mergeCell ref="E3:F4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B9D9B-E9D8-48BF-BB50-170CBD05A5E3}">
  <sheetPr>
    <tabColor rgb="FFFFFF00"/>
  </sheetPr>
  <dimension ref="A1:T5"/>
  <sheetViews>
    <sheetView workbookViewId="0">
      <selection sqref="A1:D1"/>
    </sheetView>
  </sheetViews>
  <sheetFormatPr defaultColWidth="8.8125" defaultRowHeight="17.649999999999999" x14ac:dyDescent="0.7"/>
  <cols>
    <col min="1" max="2" width="10.6875" style="5" customWidth="1"/>
    <col min="3" max="4" width="12.6875" style="5" customWidth="1"/>
    <col min="5" max="5" width="7.1875" style="5" customWidth="1"/>
    <col min="6" max="7" width="12.6875" style="5" customWidth="1"/>
    <col min="8" max="8" width="7.1875" style="5" customWidth="1"/>
    <col min="9" max="10" width="12.6875" style="5" customWidth="1"/>
    <col min="11" max="11" width="7.3125" style="5" customWidth="1"/>
    <col min="12" max="13" width="12.8125" style="5" customWidth="1"/>
    <col min="14" max="14" width="7.1875" style="5" customWidth="1"/>
    <col min="15" max="16" width="12.6875" style="5" customWidth="1"/>
    <col min="17" max="17" width="7.1875" style="5" customWidth="1"/>
    <col min="18" max="19" width="12.6875" style="5" customWidth="1"/>
    <col min="20" max="20" width="7.1875" style="5" customWidth="1"/>
    <col min="21" max="16384" width="8.8125" style="5"/>
  </cols>
  <sheetData>
    <row r="1" spans="1:20" ht="33" customHeight="1" x14ac:dyDescent="0.7">
      <c r="A1" s="156" t="s">
        <v>22</v>
      </c>
      <c r="B1" s="156"/>
      <c r="C1" s="156"/>
      <c r="D1" s="156"/>
    </row>
    <row r="3" spans="1:20" x14ac:dyDescent="0.7">
      <c r="A3" s="155" t="str">
        <f>申込書!A15</f>
        <v>団体</v>
      </c>
      <c r="B3" s="157" t="s">
        <v>67</v>
      </c>
      <c r="C3" s="6" t="s">
        <v>17</v>
      </c>
      <c r="D3" s="6" t="s">
        <v>14</v>
      </c>
      <c r="E3" s="155" t="s">
        <v>13</v>
      </c>
      <c r="F3" s="6" t="s">
        <v>18</v>
      </c>
      <c r="G3" s="6" t="s">
        <v>14</v>
      </c>
      <c r="H3" s="155" t="s">
        <v>13</v>
      </c>
      <c r="I3" s="6" t="s">
        <v>19</v>
      </c>
      <c r="J3" s="6" t="s">
        <v>14</v>
      </c>
      <c r="K3" s="155" t="s">
        <v>13</v>
      </c>
      <c r="L3" s="6" t="s">
        <v>20</v>
      </c>
      <c r="M3" s="6" t="s">
        <v>14</v>
      </c>
      <c r="N3" s="155" t="s">
        <v>13</v>
      </c>
      <c r="O3" s="6" t="s">
        <v>21</v>
      </c>
      <c r="P3" s="6" t="s">
        <v>14</v>
      </c>
      <c r="Q3" s="155" t="s">
        <v>13</v>
      </c>
      <c r="R3" s="6" t="s">
        <v>54</v>
      </c>
      <c r="S3" s="6" t="s">
        <v>14</v>
      </c>
      <c r="T3" s="155" t="s">
        <v>13</v>
      </c>
    </row>
    <row r="4" spans="1:20" x14ac:dyDescent="0.7">
      <c r="A4" s="155"/>
      <c r="B4" s="158"/>
      <c r="C4" s="6" t="s">
        <v>15</v>
      </c>
      <c r="D4" s="6" t="s">
        <v>16</v>
      </c>
      <c r="E4" s="155"/>
      <c r="F4" s="6" t="s">
        <v>15</v>
      </c>
      <c r="G4" s="6" t="s">
        <v>16</v>
      </c>
      <c r="H4" s="155"/>
      <c r="I4" s="6" t="s">
        <v>15</v>
      </c>
      <c r="J4" s="6" t="s">
        <v>16</v>
      </c>
      <c r="K4" s="155"/>
      <c r="L4" s="6" t="s">
        <v>15</v>
      </c>
      <c r="M4" s="6" t="s">
        <v>16</v>
      </c>
      <c r="N4" s="155"/>
      <c r="O4" s="6" t="s">
        <v>15</v>
      </c>
      <c r="P4" s="6" t="s">
        <v>16</v>
      </c>
      <c r="Q4" s="155"/>
      <c r="R4" s="6" t="s">
        <v>15</v>
      </c>
      <c r="S4" s="6" t="s">
        <v>16</v>
      </c>
      <c r="T4" s="155"/>
    </row>
    <row r="5" spans="1:20" x14ac:dyDescent="0.7">
      <c r="A5" s="6" t="str">
        <f>申込書!C15</f>
        <v>クリックして選択</v>
      </c>
      <c r="B5" s="6">
        <f>申込書!C16</f>
        <v>0</v>
      </c>
      <c r="C5" s="6">
        <f>申込書!B21</f>
        <v>0</v>
      </c>
      <c r="D5" s="6">
        <f>申込書!B20</f>
        <v>0</v>
      </c>
      <c r="E5" s="6" t="str">
        <f>申込書!E20</f>
        <v>クリックして選択</v>
      </c>
      <c r="F5" s="6">
        <f>申込書!B23</f>
        <v>0</v>
      </c>
      <c r="G5" s="6">
        <f>申込書!B22</f>
        <v>0</v>
      </c>
      <c r="H5" s="6" t="str">
        <f>申込書!E22</f>
        <v>クリックして選択</v>
      </c>
      <c r="I5" s="6">
        <f>申込書!B25</f>
        <v>0</v>
      </c>
      <c r="J5" s="6">
        <f>申込書!B24</f>
        <v>0</v>
      </c>
      <c r="K5" s="6" t="str">
        <f>申込書!E24</f>
        <v>クリックして選択</v>
      </c>
      <c r="L5" s="6">
        <f>申込書!G21</f>
        <v>0</v>
      </c>
      <c r="M5" s="6">
        <f>申込書!G20</f>
        <v>0</v>
      </c>
      <c r="N5" s="6" t="str">
        <f>申込書!J20</f>
        <v>クリックして選択</v>
      </c>
      <c r="O5" s="6">
        <f>申込書!G23</f>
        <v>0</v>
      </c>
      <c r="P5" s="6">
        <f>申込書!G22</f>
        <v>0</v>
      </c>
      <c r="Q5" s="6" t="str">
        <f>申込書!J22</f>
        <v>クリックして選択</v>
      </c>
      <c r="R5" s="6">
        <f>申込書!G25</f>
        <v>0</v>
      </c>
      <c r="S5" s="6">
        <f>申込書!G24</f>
        <v>0</v>
      </c>
      <c r="T5" s="6" t="str">
        <f>申込書!J24</f>
        <v>クリックして選択</v>
      </c>
    </row>
  </sheetData>
  <mergeCells count="9">
    <mergeCell ref="A1:D1"/>
    <mergeCell ref="B3:B4"/>
    <mergeCell ref="N3:N4"/>
    <mergeCell ref="Q3:Q4"/>
    <mergeCell ref="T3:T4"/>
    <mergeCell ref="A3:A4"/>
    <mergeCell ref="E3:E4"/>
    <mergeCell ref="H3:H4"/>
    <mergeCell ref="K3:K4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58065-BF19-479D-82DE-2FEC147E77B0}">
  <sheetPr>
    <tabColor rgb="FFFFFF00"/>
  </sheetPr>
  <dimension ref="A1:I5"/>
  <sheetViews>
    <sheetView workbookViewId="0">
      <selection sqref="A1:D1"/>
    </sheetView>
  </sheetViews>
  <sheetFormatPr defaultColWidth="8.8125" defaultRowHeight="17.649999999999999" x14ac:dyDescent="0.7"/>
  <cols>
    <col min="1" max="2" width="7.1875" style="5" customWidth="1"/>
    <col min="3" max="4" width="12.6875" style="5" customWidth="1"/>
    <col min="5" max="6" width="7.1875" style="5" customWidth="1"/>
    <col min="7" max="8" width="12.6875" style="5" customWidth="1"/>
    <col min="9" max="9" width="7.1875" style="5" customWidth="1"/>
    <col min="10" max="16384" width="8.8125" style="5"/>
  </cols>
  <sheetData>
    <row r="1" spans="1:9" ht="33" customHeight="1" x14ac:dyDescent="0.7">
      <c r="A1" s="156" t="s">
        <v>22</v>
      </c>
      <c r="B1" s="156"/>
      <c r="C1" s="156"/>
      <c r="D1" s="156"/>
    </row>
    <row r="3" spans="1:9" x14ac:dyDescent="0.7">
      <c r="A3" s="157" t="str">
        <f>申込書!A27</f>
        <v>個人</v>
      </c>
      <c r="B3" s="157" t="s">
        <v>100</v>
      </c>
      <c r="C3" s="6" t="s">
        <v>57</v>
      </c>
      <c r="D3" s="6" t="s">
        <v>14</v>
      </c>
      <c r="E3" s="155" t="s">
        <v>13</v>
      </c>
      <c r="F3" s="157" t="s">
        <v>100</v>
      </c>
      <c r="G3" s="6" t="s">
        <v>58</v>
      </c>
      <c r="H3" s="6" t="s">
        <v>14</v>
      </c>
      <c r="I3" s="155" t="s">
        <v>13</v>
      </c>
    </row>
    <row r="4" spans="1:9" x14ac:dyDescent="0.7">
      <c r="A4" s="158"/>
      <c r="B4" s="158"/>
      <c r="C4" s="6" t="s">
        <v>15</v>
      </c>
      <c r="D4" s="6" t="s">
        <v>16</v>
      </c>
      <c r="E4" s="155"/>
      <c r="F4" s="158"/>
      <c r="G4" s="6" t="s">
        <v>15</v>
      </c>
      <c r="H4" s="6" t="s">
        <v>16</v>
      </c>
      <c r="I4" s="155"/>
    </row>
    <row r="5" spans="1:9" x14ac:dyDescent="0.7">
      <c r="A5" s="6"/>
      <c r="B5" s="6" t="str">
        <f>申込書!A30</f>
        <v>ジュニア</v>
      </c>
      <c r="C5" s="6">
        <f>申込書!B32</f>
        <v>0</v>
      </c>
      <c r="D5" s="6">
        <f>申込書!B31</f>
        <v>0</v>
      </c>
      <c r="E5" s="6" t="str">
        <f>申込書!E31</f>
        <v>クリックして選択</v>
      </c>
      <c r="F5" s="6" t="str">
        <f>申込書!F30</f>
        <v>シニア</v>
      </c>
      <c r="G5" s="6">
        <f>申込書!G32</f>
        <v>0</v>
      </c>
      <c r="H5" s="6">
        <f>申込書!G31</f>
        <v>0</v>
      </c>
      <c r="I5" s="6" t="str">
        <f>申込書!J31</f>
        <v>クリックして選択</v>
      </c>
    </row>
  </sheetData>
  <mergeCells count="6">
    <mergeCell ref="A1:D1"/>
    <mergeCell ref="F3:F4"/>
    <mergeCell ref="I3:I4"/>
    <mergeCell ref="A3:A4"/>
    <mergeCell ref="B3:B4"/>
    <mergeCell ref="E3:E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申込書</vt:lpstr>
      <vt:lpstr>別紙</vt:lpstr>
      <vt:lpstr>入力しないで下さい</vt:lpstr>
      <vt:lpstr>入力しないで下さい（団体）</vt:lpstr>
      <vt:lpstr>入力しないで下さい（個人）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岩谷（尾藤）春香</dc:creator>
  <cp:lastModifiedBy>haruka iwaya</cp:lastModifiedBy>
  <cp:lastPrinted>2023-06-27T13:43:37Z</cp:lastPrinted>
  <dcterms:created xsi:type="dcterms:W3CDTF">2019-02-13T04:41:50Z</dcterms:created>
  <dcterms:modified xsi:type="dcterms:W3CDTF">2023-06-27T13:52:25Z</dcterms:modified>
</cp:coreProperties>
</file>